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drawings/worksheetdrawing2.xml" ContentType="application/vnd.openxmlformats-officedocument.drawing+xml"/>
  <Override PartName="/xl/drawings/worksheetdrawing1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<Relationships xmlns="http://schemas.openxmlformats.org/package/2006/relationships"><Relationship Target="xl/workbook.xml" Type="http://schemas.openxmlformats.org/officeDocument/2006/relationships/officeDocument" Id="rId1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heetId="1" name="Venues to Contact" state="visible" r:id="rId3"/>
    <sheet sheetId="2" name="Booked Shows" state="visible" r:id="rId4"/>
  </sheets>
  <definedNames/>
  <calcPr/>
</workbook>
</file>

<file path=xl/sharedStrings.xml><?xml version="1.0" encoding="utf-8"?>
<sst xmlns="http://schemas.openxmlformats.org/spreadsheetml/2006/main">
  <si>
    <t>Venue Info</t>
  </si>
  <si>
    <t>Venue Info</t>
  </si>
  <si>
    <t>Venue Info</t>
  </si>
  <si>
    <t>Show Info</t>
  </si>
  <si>
    <t>Show Info</t>
  </si>
  <si>
    <t>Yes #</t>
  </si>
  <si>
    <t>Venue</t>
  </si>
  <si>
    <t>Address</t>
  </si>
  <si>
    <t>City</t>
  </si>
  <si>
    <t>State</t>
  </si>
  <si>
    <t>Zip Code</t>
  </si>
  <si>
    <t>Website</t>
  </si>
  <si>
    <t>Contact Name</t>
  </si>
  <si>
    <t>Contact Email</t>
  </si>
  <si>
    <t>Contact Phone</t>
  </si>
  <si>
    <t>Venue</t>
  </si>
  <si>
    <t>Booked? (Y or N)</t>
  </si>
  <si>
    <t>Date Booked</t>
  </si>
  <si>
    <t>Date Booked</t>
  </si>
  <si>
    <t>Date of Show</t>
  </si>
  <si>
    <t>Set Time</t>
  </si>
  <si>
    <t>Set Length</t>
  </si>
  <si>
    <t>Door Time</t>
  </si>
  <si>
    <t>Cover</t>
  </si>
  <si>
    <t>% to Artist</t>
  </si>
  <si>
    <t>Notes for Day of Show</t>
  </si>
  <si>
    <t>How Did It Go?</t>
  </si>
  <si>
    <t>Address</t>
  </si>
  <si>
    <t>City</t>
  </si>
  <si>
    <t>State</t>
  </si>
  <si>
    <t>Zip Code</t>
  </si>
  <si>
    <t>Website</t>
  </si>
  <si>
    <t>Contact Name</t>
  </si>
  <si>
    <t>Contact Email</t>
  </si>
  <si>
    <t>Contact Phone</t>
  </si>
  <si>
    <t>Notes</t>
  </si>
  <si>
    <t>Date of Show</t>
  </si>
  <si>
    <t>Set Time</t>
  </si>
  <si>
    <t>Set Length</t>
  </si>
  <si>
    <t>Door Time</t>
  </si>
  <si>
    <t>Cover</t>
  </si>
  <si>
    <t>% to Artist</t>
  </si>
  <si>
    <t>Notes for Day of Show</t>
  </si>
  <si>
    <t>How Did It Go?</t>
  </si>
  <si>
    <t>The Bitter End</t>
  </si>
  <si>
    <t>Y</t>
  </si>
  <si>
    <t>147 Bleecker St</t>
  </si>
  <si>
    <t>New York</t>
  </si>
  <si>
    <t>NY</t>
  </si>
  <si>
    <t>www.bitterend.com</t>
  </si>
  <si>
    <t>Joe</t>
  </si>
  <si>
    <t>info@bitterend.com</t>
  </si>
  <si>
    <t>Emailed Joe on Sunday. Waiting for reply.</t>
  </si>
  <si>
    <t>Sound check 7 pm, enter through back</t>
  </si>
  <si>
    <t>Awesome crowd, soundguy was fantastic! Spoke to venue about playing a residency in February. Will contact after the New Year</t>
  </si>
  <si>
    <t>Silk City</t>
  </si>
  <si>
    <t>N</t>
  </si>
  <si>
    <t>-</t>
  </si>
  <si>
    <t>435 Spring Garden Street</t>
  </si>
  <si>
    <t>Philadelphia</t>
  </si>
  <si>
    <t>PA</t>
  </si>
  <si>
    <t>www.silkcityphilly.com</t>
  </si>
  <si>
    <t>John</t>
  </si>
  <si>
    <t>booking@silkcityphilly.com</t>
  </si>
  <si>
    <t>(215) 592-8838</t>
  </si>
  <si>
    <t>Wasn't available for requested date.</t>
  </si>
  <si>
    <t>-</t>
  </si>
  <si>
    <t>-</t>
  </si>
  <si>
    <t>-</t>
  </si>
  <si>
    <t>-</t>
  </si>
  <si>
    <t>-</t>
  </si>
  <si>
    <t>-</t>
  </si>
  <si>
    <t>-</t>
  </si>
  <si>
    <t>-</t>
  </si>
  <si>
    <t>World Café Live</t>
  </si>
  <si>
    <t>Y</t>
  </si>
  <si>
    <t>3025 Walnut St</t>
  </si>
  <si>
    <t>Philadelphia</t>
  </si>
  <si>
    <t>PA</t>
  </si>
  <si>
    <t>philly.worldcafelive.com</t>
  </si>
  <si>
    <t>Jane</t>
  </si>
  <si>
    <t>booking@worldcafelive.com</t>
  </si>
  <si>
    <t>(215) 222-1400</t>
  </si>
  <si>
    <t>Call back on Tuesday.</t>
  </si>
  <si>
    <t>30m</t>
  </si>
  <si>
    <t>Bring CDs and merchandise.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</si>
</sst>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6">
    <numFmt numFmtId="164" formatCode="[&lt;=9999999]###\-####;\(###\)\ ###\-####"/>
    <numFmt numFmtId="165" formatCode="m/d/yy"/>
    <numFmt numFmtId="166" formatCode="&quot;$&quot;#,##0.00"/>
    <numFmt numFmtId="167" formatCode="00000"/>
    <numFmt numFmtId="168" formatCode="[m]&quot;m&quot;"/>
    <numFmt numFmtId="169" formatCode="#,##0%"/>
  </numFmts>
  <fonts count="14">
    <font>
      <sz val="10.0"/>
      <name val="Arial"/>
    </font>
    <font>
      <sz val="12.0"/>
      <color rgb="FF000000"/>
      <name val="Cambria"/>
    </font>
    <font>
      <b/>
      <sz val="12.0"/>
      <color rgb="FFFFFFFF"/>
      <name val="Cambria"/>
    </font>
    <font>
      <sz val="12.0"/>
      <color rgb="FFFFFFFF"/>
      <name val="Cambria"/>
    </font>
    <font>
      <i/>
      <sz val="12.0"/>
      <color rgb="FF000000"/>
      <name val="Cambria"/>
    </font>
    <font>
      <i/>
      <u/>
      <sz val="12.0"/>
      <color rgb="FF000000"/>
      <name val="Cambria"/>
    </font>
    <font>
      <i/>
      <u/>
      <sz val="12.0"/>
      <color rgb="FF0000FF"/>
      <name val="Cambria"/>
    </font>
    <font>
      <i/>
      <u/>
      <sz val="12.0"/>
      <color rgb="FF0000FF"/>
      <name val="Cambria"/>
    </font>
    <font>
      <i/>
      <u/>
      <sz val="12.0"/>
      <color rgb="FF0000FF"/>
      <name val="Cambria"/>
    </font>
    <font>
      <i/>
      <u/>
      <sz val="12.0"/>
      <color rgb="FF000000"/>
      <name val="Cambria"/>
    </font>
    <font>
      <i/>
      <u/>
      <sz val="11.0"/>
      <color rgb="FF0000FF"/>
      <name val="Cambria"/>
    </font>
    <font>
      <sz val="11.0"/>
      <color rgb="FF000000"/>
      <name val="Cambria"/>
    </font>
    <font>
      <b/>
      <sz val="16.0"/>
      <color rgb="FFE6E6E6"/>
      <name val="Calibri"/>
    </font>
    <font>
      <sz val="11.0"/>
      <color rgb="FF000000"/>
      <name val="Helvetica neue"/>
    </font>
  </fonts>
  <fills count="4">
    <fill>
      <patternFill patternType="none"/>
    </fill>
    <fill>
      <patternFill patternType="lightGray"/>
    </fill>
    <fill>
      <patternFill patternType="solid">
        <fgColor rgb="FF000000"/>
        <bgColor rgb="FF000000"/>
      </patternFill>
    </fill>
    <fill>
      <patternFill patternType="solid">
        <fgColor rgb="FFFFFFFF"/>
        <bgColor rgb="FFFFFFFF"/>
      </patternFill>
    </fill>
  </fills>
  <borders count="12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/>
      <top style="thin">
        <color rgb="FFFFFFFF"/>
      </top>
      <bottom style="thin">
        <color rgb="FFFFFFFF"/>
      </bottom>
    </border>
    <border>
      <left style="thin">
        <color rgb="FFFFFFFF"/>
      </left>
      <right/>
      <top/>
      <bottom style="thin">
        <color rgb="FFFFFFFF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000000"/>
      </bottom>
    </border>
    <border>
      <left style="thin">
        <color rgb="FFA8BFD4"/>
      </left>
      <right style="thin">
        <color rgb="FFA8BFD4"/>
      </right>
      <top style="thin">
        <color rgb="FFA8BFD4"/>
      </top>
      <bottom style="thin">
        <color rgb="FFA8BFD4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/>
      <bottom/>
    </border>
  </borders>
  <cellStyleXfs count="1">
    <xf fillId="0" numFmtId="0" borderId="0" fontId="0"/>
  </cellStyleXfs>
  <cellXfs count="67">
    <xf fillId="0" numFmtId="0" borderId="0" fontId="0"/>
    <xf applyBorder="1" applyAlignment="1" fillId="2" xfId="0" numFmtId="0" borderId="1" applyFont="1" fontId="1" applyFill="1">
      <alignment vertical="top" wrapText="1"/>
    </xf>
    <xf applyBorder="1" applyAlignment="1" fillId="2" xfId="0" numFmtId="0" borderId="2" applyFont="1" fontId="1">
      <alignment vertical="top" wrapText="1"/>
    </xf>
    <xf applyBorder="1" applyAlignment="1" fillId="2" xfId="0" numFmtId="0" borderId="1" applyFont="1" fontId="2">
      <alignment vertical="center" horizontal="center" wrapText="1"/>
    </xf>
    <xf applyBorder="1" applyAlignment="1" fillId="2" xfId="0" numFmtId="0" borderId="2" applyFont="1" fontId="2">
      <alignment vertical="center" horizontal="center" wrapText="1"/>
    </xf>
    <xf applyBorder="1" applyAlignment="1" fillId="2" xfId="0" numFmtId="0" borderId="3" applyFont="1" fontId="2">
      <alignment vertical="center" horizontal="center" wrapText="1"/>
    </xf>
    <xf applyBorder="1" applyAlignment="1" fillId="2" xfId="0" numFmtId="0" borderId="4" applyFont="1" fontId="2">
      <alignment vertical="center" horizontal="center" wrapText="1"/>
    </xf>
    <xf applyBorder="1" applyAlignment="1" fillId="2" xfId="0" numFmtId="0" borderId="2" applyFont="1" fontId="3">
      <alignment vertical="center" horizontal="center" wrapText="1"/>
    </xf>
    <xf applyBorder="1" applyAlignment="1" fillId="2" xfId="0" numFmtId="164" borderId="2" applyFont="1" fontId="3" applyNumberFormat="1">
      <alignment vertical="center" horizontal="center" wrapText="1"/>
    </xf>
    <xf applyBorder="1" applyAlignment="1" fillId="2" xfId="0" numFmtId="165" borderId="2" applyFont="1" fontId="3" applyNumberFormat="1">
      <alignment vertical="center" horizontal="center" wrapText="1"/>
    </xf>
    <xf applyBorder="1" applyAlignment="1" fillId="2" xfId="0" numFmtId="18" borderId="2" applyFont="1" fontId="3" applyNumberFormat="1">
      <alignment vertical="center" horizontal="center" wrapText="1"/>
    </xf>
    <xf applyBorder="1" applyAlignment="1" fillId="2" xfId="0" numFmtId="166" borderId="2" applyFont="1" fontId="3" applyNumberFormat="1">
      <alignment vertical="center" horizontal="center" wrapText="1"/>
    </xf>
    <xf applyBorder="1" applyAlignment="1" fillId="2" xfId="0" numFmtId="0" borderId="3" applyFont="1" fontId="3">
      <alignment vertical="center" horizontal="center" wrapText="1"/>
    </xf>
    <xf applyBorder="1" applyAlignment="1" fillId="3" xfId="0" numFmtId="0" borderId="5" applyFont="1" fontId="4" applyFill="1">
      <alignment vertical="center" horizontal="center" wrapText="1"/>
    </xf>
    <xf applyBorder="1" applyAlignment="1" fillId="2" xfId="0" numFmtId="167" borderId="2" applyFont="1" fontId="3" applyNumberFormat="1">
      <alignment vertical="center" horizontal="center" wrapText="1"/>
    </xf>
    <xf applyBorder="1" applyAlignment="1" fillId="2" xfId="0" numFmtId="0" borderId="6" applyFont="1" fontId="3">
      <alignment vertical="center" horizontal="center" wrapText="1"/>
    </xf>
    <xf applyBorder="1" applyAlignment="1" fillId="3" xfId="0" numFmtId="0" borderId="7" applyFont="1" fontId="1">
      <alignment vertical="center" horizontal="center" wrapText="1"/>
    </xf>
    <xf applyBorder="1" applyAlignment="1" fillId="3" xfId="0" numFmtId="0" borderId="7" applyFont="1" fontId="4">
      <alignment vertical="center" horizontal="center" wrapText="1"/>
    </xf>
    <xf applyBorder="1" applyAlignment="1" fillId="3" xfId="0" numFmtId="165" borderId="5" applyFont="1" fontId="4" applyNumberFormat="1">
      <alignment vertical="center" horizontal="center" wrapText="1"/>
    </xf>
    <xf applyBorder="1" applyAlignment="1" fillId="3" xfId="0" numFmtId="0" borderId="5" applyFont="1" fontId="5">
      <alignment vertical="center" horizontal="center" wrapText="1"/>
    </xf>
    <xf applyBorder="1" applyAlignment="1" fillId="3" xfId="0" numFmtId="167" borderId="5" applyFont="1" fontId="4" applyNumberFormat="1">
      <alignment vertical="center" horizontal="center" wrapText="1"/>
    </xf>
    <xf applyBorder="1" applyAlignment="1" fillId="3" xfId="0" numFmtId="0" borderId="5" applyFont="1" fontId="6">
      <alignment vertical="center" horizontal="center" wrapText="1"/>
    </xf>
    <xf applyBorder="1" applyAlignment="1" fillId="3" xfId="0" numFmtId="164" borderId="5" applyFont="1" fontId="4" applyNumberFormat="1">
      <alignment vertical="center" horizontal="center" wrapText="1"/>
    </xf>
    <xf applyBorder="1" applyAlignment="1" fillId="3" xfId="0" numFmtId="18" borderId="5" applyFont="1" fontId="4" applyNumberFormat="1">
      <alignment vertical="center" horizontal="center" wrapText="1"/>
    </xf>
    <xf applyBorder="1" applyAlignment="1" fillId="3" xfId="0" numFmtId="165" borderId="5" applyFont="1" fontId="4" applyNumberFormat="1">
      <alignment vertical="center" horizontal="center" wrapText="1"/>
    </xf>
    <xf applyBorder="1" applyAlignment="1" fillId="3" xfId="0" numFmtId="168" borderId="5" applyFont="1" fontId="4" applyNumberFormat="1">
      <alignment vertical="center" horizontal="center" wrapText="1"/>
    </xf>
    <xf applyBorder="1" applyAlignment="1" fillId="3" xfId="0" numFmtId="166" borderId="5" applyFont="1" fontId="4" applyNumberFormat="1">
      <alignment vertical="center" horizontal="center" wrapText="1"/>
    </xf>
    <xf applyBorder="1" applyAlignment="1" fillId="3" xfId="0" numFmtId="169" borderId="5" applyFont="1" fontId="4" applyNumberFormat="1">
      <alignment vertical="center" horizontal="center" wrapText="1"/>
    </xf>
    <xf applyBorder="1" applyAlignment="1" fillId="3" xfId="0" numFmtId="0" borderId="8" applyFont="1" fontId="4">
      <alignment vertical="center" horizontal="center" wrapText="1"/>
    </xf>
    <xf applyBorder="1" applyAlignment="1" fillId="0" xfId="0" numFmtId="0" borderId="9" applyFont="1" fontId="4">
      <alignment vertical="center" horizontal="center" wrapText="1"/>
    </xf>
    <xf applyBorder="1" applyAlignment="1" fillId="0" xfId="0" numFmtId="18" borderId="5" applyFont="1" fontId="4" applyNumberFormat="1">
      <alignment vertical="center" horizontal="center" wrapText="1"/>
    </xf>
    <xf applyBorder="1" applyAlignment="1" fillId="3" xfId="0" numFmtId="0" borderId="9" applyFont="1" fontId="4">
      <alignment vertical="center" horizontal="center" wrapText="1"/>
    </xf>
    <xf applyBorder="1" applyAlignment="1" fillId="3" xfId="0" numFmtId="14" borderId="9" applyFont="1" fontId="4" applyNumberFormat="1">
      <alignment vertical="center" horizontal="center" wrapText="1"/>
    </xf>
    <xf applyBorder="1" applyAlignment="1" fillId="0" xfId="0" numFmtId="0" borderId="9" applyFont="1" fontId="4">
      <alignment vertical="center" horizontal="center" wrapText="1"/>
    </xf>
    <xf applyBorder="1" applyAlignment="1" fillId="3" xfId="0" numFmtId="167" borderId="9" applyFont="1" fontId="4" applyNumberFormat="1">
      <alignment vertical="center" horizontal="center" wrapText="1"/>
    </xf>
    <xf applyBorder="1" applyAlignment="1" fillId="0" xfId="0" numFmtId="0" borderId="5" applyFont="1" fontId="4">
      <alignment vertical="center" horizontal="center" wrapText="1"/>
    </xf>
    <xf applyBorder="1" applyAlignment="1" fillId="3" xfId="0" numFmtId="0" borderId="9" applyFont="1" fontId="7">
      <alignment vertical="center" horizontal="center" wrapText="1"/>
    </xf>
    <xf applyBorder="1" applyAlignment="1" fillId="0" xfId="0" numFmtId="0" borderId="9" applyFont="1" fontId="8">
      <alignment vertical="center" horizontal="center" wrapText="1"/>
    </xf>
    <xf applyBorder="1" applyAlignment="1" fillId="3" xfId="0" numFmtId="165" borderId="9" applyFont="1" fontId="4" applyNumberFormat="1">
      <alignment vertical="center" horizontal="center" wrapText="1"/>
    </xf>
    <xf applyBorder="1" applyAlignment="1" fillId="3" xfId="0" numFmtId="18" borderId="9" applyFont="1" fontId="4" applyNumberFormat="1">
      <alignment vertical="center" horizontal="center" wrapText="1"/>
    </xf>
    <xf applyBorder="1" applyAlignment="1" fillId="3" xfId="0" numFmtId="168" borderId="9" applyFont="1" fontId="4" applyNumberFormat="1">
      <alignment vertical="center" horizontal="center" wrapText="1"/>
    </xf>
    <xf applyBorder="1" applyAlignment="1" fillId="3" xfId="0" numFmtId="166" borderId="9" applyFont="1" fontId="4" applyNumberFormat="1">
      <alignment vertical="center" horizontal="center" wrapText="1"/>
    </xf>
    <xf applyBorder="1" applyAlignment="1" fillId="3" xfId="0" numFmtId="169" borderId="9" applyFont="1" fontId="4" applyNumberFormat="1">
      <alignment vertical="center" horizontal="center" wrapText="1"/>
    </xf>
    <xf applyBorder="1" applyAlignment="1" fillId="3" xfId="0" numFmtId="0" borderId="9" applyFont="1" fontId="9">
      <alignment vertical="center" horizontal="center" wrapText="1"/>
    </xf>
    <xf applyBorder="1" applyAlignment="1" fillId="3" xfId="0" numFmtId="0" borderId="10" applyFont="1" fontId="4">
      <alignment vertical="center" horizontal="center" wrapText="1"/>
    </xf>
    <xf applyBorder="1" applyAlignment="1" fillId="3" xfId="0" numFmtId="14" borderId="9" applyFont="1" fontId="4" applyNumberFormat="1">
      <alignment vertical="center" horizontal="center" wrapText="1"/>
    </xf>
    <xf applyBorder="1" applyAlignment="1" fillId="3" xfId="0" numFmtId="164" borderId="9" applyFont="1" fontId="4" applyNumberFormat="1">
      <alignment vertical="center" horizontal="center" wrapText="1"/>
    </xf>
    <xf applyBorder="1" applyAlignment="1" fillId="3" xfId="0" numFmtId="0" borderId="9" applyFont="1" fontId="10">
      <alignment vertical="center" horizontal="center"/>
    </xf>
    <xf applyBorder="1" applyAlignment="1" fillId="3" xfId="0" numFmtId="165" borderId="9" applyFont="1" fontId="4" applyNumberFormat="1">
      <alignment vertical="center" horizontal="center" wrapText="1"/>
    </xf>
    <xf applyBorder="1" applyAlignment="1" fillId="0" xfId="0" numFmtId="18" borderId="9" applyFont="1" fontId="4" applyNumberFormat="1">
      <alignment vertical="center" horizontal="center" wrapText="1"/>
    </xf>
    <xf applyBorder="1" applyAlignment="1" fillId="3" xfId="0" numFmtId="0" borderId="9" applyFont="1" fontId="1">
      <alignment vertical="center" horizontal="center" wrapText="1"/>
    </xf>
    <xf applyBorder="1" applyAlignment="1" fillId="3" xfId="0" numFmtId="14" borderId="9" applyFont="1" fontId="1" applyNumberFormat="1">
      <alignment vertical="center" horizontal="center" wrapText="1"/>
    </xf>
    <xf applyBorder="1" applyAlignment="1" fillId="3" xfId="0" numFmtId="0" borderId="9" applyFont="1" fontId="1">
      <alignment vertical="center" horizontal="center" wrapText="1"/>
    </xf>
    <xf applyBorder="1" applyAlignment="1" fillId="0" xfId="0" numFmtId="0" borderId="9" applyFont="1" fontId="4">
      <alignment vertical="center" wrapText="1"/>
    </xf>
    <xf applyBorder="1" applyAlignment="1" fillId="3" xfId="0" numFmtId="167" borderId="9" applyFont="1" fontId="1" applyNumberFormat="1">
      <alignment vertical="center" horizontal="center" wrapText="1"/>
    </xf>
    <xf applyBorder="1" applyAlignment="1" fillId="3" xfId="0" numFmtId="0" borderId="9" applyFont="1" fontId="11">
      <alignment vertical="center" horizontal="center"/>
    </xf>
    <xf applyBorder="1" applyAlignment="1" fillId="3" xfId="0" numFmtId="164" borderId="9" applyFont="1" fontId="1" applyNumberFormat="1">
      <alignment vertical="center" horizontal="center" wrapText="1"/>
    </xf>
    <xf applyBorder="1" applyAlignment="1" fillId="3" xfId="0" numFmtId="0" borderId="10" applyFont="1" fontId="1">
      <alignment vertical="center" horizontal="center" wrapText="1"/>
    </xf>
    <xf applyBorder="1" applyAlignment="1" fillId="3" xfId="0" numFmtId="165" borderId="9" applyFont="1" fontId="1" applyNumberFormat="1">
      <alignment vertical="center" horizontal="center" wrapText="1"/>
    </xf>
    <xf applyBorder="1" applyAlignment="1" fillId="3" xfId="0" numFmtId="18" borderId="9" applyFont="1" fontId="1" applyNumberFormat="1">
      <alignment vertical="center" horizontal="center" wrapText="1"/>
    </xf>
    <xf applyBorder="1" applyAlignment="1" fillId="3" xfId="0" numFmtId="168" borderId="9" applyFont="1" fontId="1" applyNumberFormat="1">
      <alignment vertical="center" horizontal="center" wrapText="1"/>
    </xf>
    <xf applyBorder="1" applyAlignment="1" fillId="0" xfId="0" numFmtId="18" borderId="9" applyFont="1" fontId="1" applyNumberFormat="1">
      <alignment vertical="center" horizontal="center" wrapText="1"/>
    </xf>
    <xf applyBorder="1" applyAlignment="1" fillId="3" xfId="0" numFmtId="166" borderId="9" applyFont="1" fontId="1" applyNumberFormat="1">
      <alignment vertical="center" horizontal="center" wrapText="1"/>
    </xf>
    <xf applyBorder="1" applyAlignment="1" fillId="3" xfId="0" numFmtId="169" borderId="9" applyFont="1" fontId="1" applyNumberFormat="1">
      <alignment vertical="center" horizontal="center" wrapText="1"/>
    </xf>
    <xf applyAlignment="1" fillId="0" xfId="0" numFmtId="0" borderId="11" applyFont="1" fontId="12">
      <alignment horizontal="right"/>
    </xf>
    <xf applyBorder="1" applyAlignment="1" fillId="0" xfId="0" numFmtId="0" borderId="9" applyFont="1" fontId="1">
      <alignment vertical="center" wrapText="1"/>
    </xf>
    <xf fillId="0" xfId="0" numFmtId="0" borderId="11" applyFont="1" fontId="13"/>
  </cellXfs>
  <cellStyles count="1">
    <cellStyle builtinId="0" name="Normal" xfId="0"/>
  </cellStyles>
  <dxfs count="0"/>
  <tableStyles count="0" defaultTableStyle="TableStyleMedium9" defaultPivotStyle="PivotStyleMedium4"/>
</styleSheet>
</file>

<file path=xl/_rels/workbook.xml.rels><?xml version="1.0" encoding="UTF-8" standalone="yes"?><Relationships xmlns="http://schemas.openxmlformats.org/package/2006/relationships"><Relationship Target="sharedStrings.xml" Type="http://schemas.openxmlformats.org/officeDocument/2006/relationships/sharedStrings" Id="rId2"/><Relationship Target="styles.xml" Type="http://schemas.openxmlformats.org/officeDocument/2006/relationships/styles" Id="rId1"/><Relationship Target="worksheets/sheet2.xml" Type="http://schemas.openxmlformats.org/officeDocument/2006/relationships/worksheet" Id="rId4"/><Relationship Target="worksheets/sheet1.xml" Type="http://schemas.openxmlformats.org/officeDocument/2006/relationships/worksheet" Id="rId3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Target="mailto:info@bitterend.com" Type="http://schemas.openxmlformats.org/officeDocument/2006/relationships/hyperlink" TargetMode="External" Id="rId2"/><Relationship Target="http://www.bitterend.com" Type="http://schemas.openxmlformats.org/officeDocument/2006/relationships/hyperlink" TargetMode="External" Id="rId1"/><Relationship Target="mailto:contact@silkcityphilly.com" Type="http://schemas.openxmlformats.org/officeDocument/2006/relationships/hyperlink" TargetMode="External" Id="rId4"/><Relationship Target="http://www.silkcityphilly.com" Type="http://schemas.openxmlformats.org/officeDocument/2006/relationships/hyperlink" TargetMode="External" Id="rId3"/><Relationship Target="mailto:booking@worldcafelive.com" Type="http://schemas.openxmlformats.org/officeDocument/2006/relationships/hyperlink" TargetMode="External" Id="rId6"/><Relationship Target="http://www.worldcafelive.com" Type="http://schemas.openxmlformats.org/officeDocument/2006/relationships/hyperlink" TargetMode="External" Id="rId5"/><Relationship Target="../drawings/worksheetdrawing1.xml" Type="http://schemas.openxmlformats.org/officeDocument/2006/relationships/drawing" Id="rId7"/></Relationships>
</file>

<file path=xl/worksheets/_rels/sheet2.xml.rels><?xml version="1.0" encoding="UTF-8" standalone="yes"?><Relationships xmlns="http://schemas.openxmlformats.org/package/2006/relationships"><Relationship Target="mailto:info@bitterend.com" Type="http://schemas.openxmlformats.org/officeDocument/2006/relationships/hyperlink" TargetMode="External" Id="rId2"/><Relationship Target="http://www.bitterend.com" Type="http://schemas.openxmlformats.org/officeDocument/2006/relationships/hyperlink" TargetMode="External" Id="rId1"/><Relationship Target="mailto:booking@worldcafelive.com" Type="http://schemas.openxmlformats.org/officeDocument/2006/relationships/hyperlink" TargetMode="External" Id="rId4"/><Relationship Target="http://www.worldcafelive.com" Type="http://schemas.openxmlformats.org/officeDocument/2006/relationships/hyperlink" TargetMode="External" Id="rId3"/><Relationship Target="../drawings/worksheetdrawing2.xml" Type="http://schemas.openxmlformats.org/officeDocument/2006/relationships/drawing" Id="rId5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showGridLines="0" workbookViewId="0">
      <pane topLeftCell="A3" ySplit="2.0" activePane="bottomLeft" state="frozen"/>
      <selection sqref="B4" activeCell="B4" pane="bottomLeft"/>
    </sheetView>
  </sheetViews>
  <sheetFormatPr customHeight="1" defaultColWidth="17.29" defaultRowHeight="15.0"/>
  <cols>
    <col min="1" customWidth="1" max="1" hidden="1" width="12.71"/>
    <col min="2" customWidth="1" max="2" hidden="1" width="17.57"/>
    <col min="3" customWidth="1" max="3" width="19.43"/>
    <col min="4" customWidth="1" max="4" width="10.0"/>
    <col min="5" customWidth="1" max="5" width="14.29"/>
    <col min="6" customWidth="1" max="6" width="25.0"/>
    <col min="7" customWidth="1" max="7" width="16.29"/>
    <col min="8" customWidth="1" max="8" width="8.43"/>
    <col min="9" customWidth="1" max="9" width="9.86"/>
    <col min="10" customWidth="1" max="10" width="24.43"/>
    <col min="11" customWidth="1" max="11" width="12.86"/>
    <col min="12" customWidth="1" max="12" width="30.71"/>
    <col min="13" customWidth="1" max="13" width="17.0"/>
    <col min="14" customWidth="1" max="14" width="28.57"/>
    <col min="15" customWidth="1" max="20" width="11.71"/>
    <col min="21" customWidth="1" max="21" width="37.71"/>
    <col min="22" customWidth="1" max="22" width="35.86"/>
  </cols>
  <sheetData>
    <row customHeight="1" r="1" ht="25.5">
      <c s="1" r="A1"/>
      <c t="s" s="3" r="B1">
        <v>0</v>
      </c>
      <c t="s" s="5" r="C1">
        <v>2</v>
      </c>
      <c t="s" s="5" r="O1">
        <v>4</v>
      </c>
    </row>
    <row customHeight="1" r="2" ht="36.0">
      <c t="s" s="7" r="A2">
        <v>5</v>
      </c>
      <c s="7" r="B2"/>
      <c t="s" s="7" r="C2">
        <v>15</v>
      </c>
      <c t="s" s="7" r="D2">
        <v>16</v>
      </c>
      <c t="s" s="9" r="E2">
        <v>17</v>
      </c>
      <c t="s" s="7" r="F2">
        <v>27</v>
      </c>
      <c t="s" s="7" r="G2">
        <v>28</v>
      </c>
      <c t="s" s="7" r="H2">
        <v>29</v>
      </c>
      <c t="s" s="14" r="I2">
        <v>30</v>
      </c>
      <c t="s" s="7" r="J2">
        <v>31</v>
      </c>
      <c t="s" s="7" r="K2">
        <v>32</v>
      </c>
      <c t="s" s="7" r="L2">
        <v>33</v>
      </c>
      <c t="s" s="8" r="M2">
        <v>34</v>
      </c>
      <c t="s" s="7" r="N2">
        <v>35</v>
      </c>
      <c t="s" s="9" r="O2">
        <v>36</v>
      </c>
      <c t="s" s="7" r="P2">
        <v>37</v>
      </c>
      <c t="s" s="7" r="Q2">
        <v>38</v>
      </c>
      <c t="s" s="10" r="R2">
        <v>39</v>
      </c>
      <c t="s" s="11" r="S2">
        <v>40</v>
      </c>
      <c t="s" s="7" r="T2">
        <v>41</v>
      </c>
      <c t="s" s="7" r="U2">
        <v>42</v>
      </c>
      <c t="s" s="15" r="V2">
        <v>43</v>
      </c>
    </row>
    <row customHeight="1" r="3" ht="30.0">
      <c t="str" s="16" r="A3">
        <f ref="A3:A501" t="shared" si="1">IF(D3="y",1,0)</f>
        <v>1</v>
      </c>
      <c t="str" s="17" r="B3">
        <f>+A3</f>
        <v>1</v>
      </c>
      <c t="s" s="13" r="C3">
        <v>44</v>
      </c>
      <c t="s" s="13" r="D3">
        <v>45</v>
      </c>
      <c s="18" r="E3">
        <v>41993.0</v>
      </c>
      <c t="s" s="13" r="F3">
        <v>46</v>
      </c>
      <c t="s" s="13" r="G3">
        <v>47</v>
      </c>
      <c t="s" s="13" r="H3">
        <v>48</v>
      </c>
      <c s="20" r="I3">
        <v>10012.0</v>
      </c>
      <c t="s" s="21" r="J3">
        <v>49</v>
      </c>
      <c t="s" s="13" r="K3">
        <v>50</v>
      </c>
      <c t="s" s="21" r="L3">
        <v>51</v>
      </c>
      <c s="22" r="M3">
        <v>5.555555555E9</v>
      </c>
      <c t="s" s="13" r="N3">
        <v>52</v>
      </c>
      <c s="18" r="O3">
        <v>41999.0</v>
      </c>
      <c s="23" r="P3">
        <v>39253.958333333336</v>
      </c>
      <c s="25" r="Q3">
        <v>0.013888888888888888</v>
      </c>
      <c s="23" r="R3">
        <v>0.875</v>
      </c>
      <c s="26" r="S3">
        <v>8.0</v>
      </c>
      <c s="27" r="T3">
        <v>0.1</v>
      </c>
      <c t="s" s="28" r="U3">
        <v>53</v>
      </c>
      <c t="s" s="29" r="V3">
        <v>54</v>
      </c>
    </row>
    <row customHeight="1" r="4" ht="30.0">
      <c t="str" s="16" r="A4">
        <f t="shared" si="1"/>
        <v>0</v>
      </c>
      <c t="str" s="17" r="B4">
        <f ref="B4:B13" t="shared" si="2">IF(A4=0,B3,A4+B3)</f>
        <v>1</v>
      </c>
      <c t="s" s="31" r="C4">
        <v>55</v>
      </c>
      <c t="s" s="31" r="D4">
        <v>56</v>
      </c>
      <c t="s" s="32" r="E4">
        <v>57</v>
      </c>
      <c t="s" s="33" r="F4">
        <v>58</v>
      </c>
      <c t="s" s="31" r="G4">
        <v>59</v>
      </c>
      <c t="s" s="31" r="H4">
        <v>60</v>
      </c>
      <c s="34" r="I4">
        <v>19123.0</v>
      </c>
      <c t="s" s="36" r="J4">
        <v>61</v>
      </c>
      <c t="s" s="31" r="K4">
        <v>62</v>
      </c>
      <c t="s" s="37" r="L4">
        <v>63</v>
      </c>
      <c t="s" s="33" r="M4">
        <v>64</v>
      </c>
      <c t="s" s="31" r="N4">
        <v>65</v>
      </c>
      <c t="s" s="38" r="O4">
        <v>66</v>
      </c>
      <c t="s" s="39" r="P4">
        <v>67</v>
      </c>
      <c t="s" s="40" r="Q4">
        <v>68</v>
      </c>
      <c t="s" s="39" r="R4">
        <v>69</v>
      </c>
      <c t="s" s="41" r="S4">
        <v>70</v>
      </c>
      <c t="s" s="42" r="T4">
        <v>71</v>
      </c>
      <c t="s" s="44" r="U4">
        <v>72</v>
      </c>
      <c t="s" s="33" r="V4">
        <v>73</v>
      </c>
    </row>
    <row customHeight="1" r="5" ht="30.0">
      <c t="str" s="16" r="A5">
        <f t="shared" si="1"/>
        <v>1</v>
      </c>
      <c t="str" s="17" r="B5">
        <f t="shared" si="2"/>
        <v>2</v>
      </c>
      <c t="s" s="31" r="C5">
        <v>74</v>
      </c>
      <c t="s" s="31" r="D5">
        <v>75</v>
      </c>
      <c s="45" r="E5">
        <v>41993.0</v>
      </c>
      <c t="s" s="31" r="F5">
        <v>76</v>
      </c>
      <c t="s" s="31" r="G5">
        <v>77</v>
      </c>
      <c t="s" s="31" r="H5">
        <v>78</v>
      </c>
      <c s="34" r="I5">
        <v>19104.0</v>
      </c>
      <c t="s" s="47" r="J5">
        <v>79</v>
      </c>
      <c t="s" s="31" r="K5">
        <v>80</v>
      </c>
      <c t="s" s="47" r="L5">
        <v>81</v>
      </c>
      <c t="s" s="46" r="M5">
        <v>82</v>
      </c>
      <c t="s" s="31" r="N5">
        <v>83</v>
      </c>
      <c s="48" r="O5">
        <v>42013.0</v>
      </c>
      <c s="39" r="P5">
        <v>0.875</v>
      </c>
      <c t="s" s="40" r="Q5">
        <v>84</v>
      </c>
      <c s="39" r="R5">
        <v>0.8333333333333334</v>
      </c>
      <c s="41" r="S5">
        <v>5.0</v>
      </c>
      <c s="42" r="T5">
        <v>0.15</v>
      </c>
      <c t="s" s="44" r="U5">
        <v>85</v>
      </c>
      <c s="29" r="V5"/>
    </row>
    <row customHeight="1" r="6" ht="21.75">
      <c t="str" s="16" r="A6">
        <f t="shared" si="1"/>
        <v>0</v>
      </c>
      <c t="str" s="17" r="B6">
        <f t="shared" si="2"/>
        <v>2</v>
      </c>
      <c s="50" r="C6"/>
      <c s="50" r="D6"/>
      <c s="51" r="E6"/>
      <c s="50" r="F6"/>
      <c s="52" r="G6"/>
      <c s="52" r="H6"/>
      <c s="54" r="I6"/>
      <c s="55" r="J6"/>
      <c s="52" r="K6"/>
      <c s="55" r="L6"/>
      <c s="56" r="M6"/>
      <c s="52" r="N6"/>
      <c s="38" r="O6"/>
      <c s="39" r="P6"/>
      <c s="40" r="Q6"/>
      <c s="39" r="R6"/>
      <c s="41" r="S6"/>
      <c s="42" r="T6"/>
      <c s="57" r="U6"/>
      <c s="33" r="V6"/>
    </row>
    <row customHeight="1" r="7" ht="21.75">
      <c t="str" s="16" r="A7">
        <f t="shared" si="1"/>
        <v>0</v>
      </c>
      <c t="str" s="17" r="B7">
        <f t="shared" si="2"/>
        <v>2</v>
      </c>
      <c s="52" r="C7"/>
      <c s="52" r="D7"/>
      <c s="58" r="E7"/>
      <c s="52" r="F7"/>
      <c s="52" r="G7"/>
      <c s="52" r="H7"/>
      <c s="54" r="I7"/>
      <c s="55" r="J7"/>
      <c s="52" r="K7"/>
      <c s="55" r="L7"/>
      <c s="56" r="M7"/>
      <c s="52" r="N7"/>
      <c s="38" r="O7"/>
      <c s="39" r="P7"/>
      <c s="40" r="Q7"/>
      <c s="39" r="R7"/>
      <c s="41" r="S7"/>
      <c s="42" r="T7"/>
      <c s="57" r="U7"/>
      <c s="33" r="V7"/>
    </row>
    <row customHeight="1" r="8" ht="21.75">
      <c t="str" s="16" r="A8">
        <f t="shared" si="1"/>
        <v>0</v>
      </c>
      <c t="str" s="17" r="B8">
        <f t="shared" si="2"/>
        <v>2</v>
      </c>
      <c s="52" r="C8"/>
      <c s="52" r="D8"/>
      <c s="58" r="E8"/>
      <c s="52" r="F8"/>
      <c s="52" r="G8"/>
      <c s="52" r="H8"/>
      <c s="54" r="I8"/>
      <c s="52" r="J8"/>
      <c s="52" r="K8"/>
      <c s="52" r="L8"/>
      <c s="56" r="M8"/>
      <c s="52" r="N8"/>
      <c s="38" r="O8"/>
      <c s="39" r="P8"/>
      <c s="40" r="Q8"/>
      <c s="39" r="R8"/>
      <c s="41" r="S8"/>
      <c s="42" r="T8"/>
      <c s="44" r="U8"/>
      <c s="33" r="V8"/>
    </row>
    <row customHeight="1" r="9" ht="21.75">
      <c t="str" s="16" r="A9">
        <f t="shared" si="1"/>
        <v>0</v>
      </c>
      <c t="str" s="17" r="B9">
        <f t="shared" si="2"/>
        <v>2</v>
      </c>
      <c s="52" r="C9"/>
      <c s="52" r="D9"/>
      <c s="58" r="E9"/>
      <c s="52" r="F9"/>
      <c s="52" r="G9"/>
      <c s="52" r="H9"/>
      <c s="54" r="I9"/>
      <c s="52" r="J9"/>
      <c s="52" r="K9"/>
      <c s="52" r="L9"/>
      <c s="56" r="M9"/>
      <c s="52" r="N9"/>
      <c s="38" r="O9"/>
      <c s="39" r="P9"/>
      <c s="40" r="Q9"/>
      <c s="39" r="R9"/>
      <c s="41" r="S9"/>
      <c s="42" r="T9"/>
      <c s="44" r="U9"/>
      <c s="33" r="V9"/>
    </row>
    <row customHeight="1" r="10" ht="21.75">
      <c t="str" s="16" r="A10">
        <f t="shared" si="1"/>
        <v>0</v>
      </c>
      <c t="str" s="17" r="B10">
        <f t="shared" si="2"/>
        <v>2</v>
      </c>
      <c s="52" r="C10"/>
      <c s="52" r="D10"/>
      <c s="58" r="E10"/>
      <c s="52" r="F10"/>
      <c s="52" r="G10"/>
      <c s="52" r="H10"/>
      <c s="54" r="I10"/>
      <c s="52" r="J10"/>
      <c s="52" r="K10"/>
      <c s="52" r="L10"/>
      <c s="56" r="M10"/>
      <c s="52" r="N10"/>
      <c s="38" r="O10"/>
      <c s="39" r="P10"/>
      <c s="40" r="Q10"/>
      <c s="39" r="R10"/>
      <c s="41" r="S10"/>
      <c s="42" r="T10"/>
      <c s="44" r="U10"/>
      <c s="33" r="V10"/>
    </row>
    <row customHeight="1" r="11" ht="21.75">
      <c t="str" s="16" r="A11">
        <f t="shared" si="1"/>
        <v>0</v>
      </c>
      <c t="str" s="17" r="B11">
        <f t="shared" si="2"/>
        <v>2</v>
      </c>
      <c s="52" r="C11"/>
      <c s="52" r="D11"/>
      <c s="58" r="E11"/>
      <c s="52" r="F11"/>
      <c s="52" r="G11"/>
      <c s="52" r="H11"/>
      <c s="54" r="I11"/>
      <c s="52" r="J11"/>
      <c s="52" r="K11"/>
      <c s="52" r="L11"/>
      <c s="56" r="M11"/>
      <c s="52" r="N11"/>
      <c s="38" r="O11"/>
      <c s="39" r="P11"/>
      <c s="40" r="Q11"/>
      <c s="39" r="R11"/>
      <c s="41" r="S11"/>
      <c s="42" r="T11"/>
      <c s="44" r="U11"/>
      <c s="33" r="V11"/>
    </row>
    <row customHeight="1" r="12" ht="21.75">
      <c t="str" s="16" r="A12">
        <f t="shared" si="1"/>
        <v>0</v>
      </c>
      <c t="str" s="17" r="B12">
        <f t="shared" si="2"/>
        <v>2</v>
      </c>
      <c s="52" r="C12"/>
      <c s="52" r="D12"/>
      <c s="58" r="E12"/>
      <c s="52" r="F12"/>
      <c s="52" r="G12"/>
      <c s="52" r="H12"/>
      <c s="54" r="I12"/>
      <c s="52" r="J12"/>
      <c s="52" r="K12"/>
      <c s="52" r="L12"/>
      <c s="56" r="M12"/>
      <c s="52" r="N12"/>
      <c s="38" r="O12"/>
      <c s="39" r="P12"/>
      <c s="40" r="Q12"/>
      <c s="39" r="R12"/>
      <c s="41" r="S12"/>
      <c s="42" r="T12"/>
      <c s="44" r="U12"/>
      <c s="33" r="V12"/>
    </row>
    <row customHeight="1" r="13" ht="21.75">
      <c t="str" s="16" r="A13">
        <f t="shared" si="1"/>
        <v>0</v>
      </c>
      <c t="str" s="17" r="B13">
        <f t="shared" si="2"/>
        <v>2</v>
      </c>
      <c s="52" r="C13"/>
      <c s="52" r="D13"/>
      <c s="58" r="E13"/>
      <c s="52" r="F13"/>
      <c s="52" r="G13"/>
      <c s="52" r="H13"/>
      <c s="54" r="I13"/>
      <c s="52" r="J13"/>
      <c s="52" r="K13"/>
      <c s="52" r="L13"/>
      <c s="56" r="M13"/>
      <c s="52" r="N13"/>
      <c s="38" r="O13"/>
      <c s="39" r="P13"/>
      <c s="40" r="Q13"/>
      <c s="39" r="R13"/>
      <c s="41" r="S13"/>
      <c s="42" r="T13"/>
      <c s="44" r="U13"/>
      <c s="33" r="V13"/>
    </row>
    <row customHeight="1" r="14" ht="21.75">
      <c t="str" s="16" r="A14">
        <f t="shared" si="1"/>
        <v>0</v>
      </c>
      <c s="16" r="B14"/>
      <c s="52" r="C14"/>
      <c s="52" r="D14"/>
      <c s="58" r="E14"/>
      <c s="52" r="F14"/>
      <c s="52" r="G14"/>
      <c s="52" r="H14"/>
      <c s="54" r="I14"/>
      <c s="52" r="J14"/>
      <c s="52" r="K14"/>
      <c s="52" r="L14"/>
      <c s="56" r="M14"/>
      <c s="52" r="N14"/>
      <c s="38" r="O14"/>
      <c s="39" r="P14"/>
      <c s="40" r="Q14"/>
      <c s="39" r="R14"/>
      <c s="41" r="S14"/>
      <c s="42" r="T14"/>
      <c s="44" r="U14"/>
      <c s="33" r="V14"/>
    </row>
    <row customHeight="1" r="15" ht="21.75">
      <c t="str" s="16" r="A15">
        <f t="shared" si="1"/>
        <v>0</v>
      </c>
      <c s="16" r="B15"/>
      <c s="52" r="C15"/>
      <c s="52" r="D15"/>
      <c s="58" r="E15"/>
      <c s="52" r="F15"/>
      <c s="52" r="G15"/>
      <c s="52" r="H15"/>
      <c s="54" r="I15"/>
      <c s="52" r="J15"/>
      <c s="52" r="K15"/>
      <c s="52" r="L15"/>
      <c s="56" r="M15"/>
      <c s="52" r="N15"/>
      <c s="38" r="O15"/>
      <c s="39" r="P15"/>
      <c s="40" r="Q15"/>
      <c s="39" r="R15"/>
      <c s="41" r="S15"/>
      <c s="42" r="T15"/>
      <c s="44" r="U15"/>
      <c s="33" r="V15"/>
    </row>
    <row customHeight="1" r="16" ht="21.75">
      <c t="str" s="16" r="A16">
        <f t="shared" si="1"/>
        <v>0</v>
      </c>
      <c s="16" r="B16"/>
      <c s="52" r="C16"/>
      <c s="52" r="D16"/>
      <c s="58" r="E16"/>
      <c s="52" r="F16"/>
      <c s="52" r="G16"/>
      <c s="52" r="H16"/>
      <c s="54" r="I16"/>
      <c s="52" r="J16"/>
      <c s="52" r="K16"/>
      <c s="52" r="L16"/>
      <c s="56" r="M16"/>
      <c s="52" r="N16"/>
      <c s="38" r="O16"/>
      <c s="39" r="P16"/>
      <c s="40" r="Q16"/>
      <c s="39" r="R16"/>
      <c s="41" r="S16"/>
      <c s="42" r="T16"/>
      <c s="44" r="U16"/>
      <c s="33" r="V16"/>
    </row>
    <row customHeight="1" r="17" ht="21.75">
      <c t="str" s="16" r="A17">
        <f t="shared" si="1"/>
        <v>0</v>
      </c>
      <c s="16" r="B17"/>
      <c s="52" r="C17"/>
      <c s="52" r="D17"/>
      <c s="58" r="E17"/>
      <c s="52" r="F17"/>
      <c s="52" r="G17"/>
      <c s="52" r="H17"/>
      <c s="54" r="I17"/>
      <c s="52" r="J17"/>
      <c s="52" r="K17"/>
      <c s="52" r="L17"/>
      <c s="56" r="M17"/>
      <c s="52" r="N17"/>
      <c s="38" r="O17"/>
      <c s="39" r="P17"/>
      <c s="40" r="Q17"/>
      <c s="39" r="R17"/>
      <c s="41" r="S17"/>
      <c s="42" r="T17"/>
      <c s="44" r="U17"/>
      <c s="33" r="V17"/>
    </row>
    <row customHeight="1" r="18" ht="21.75">
      <c t="str" s="16" r="A18">
        <f t="shared" si="1"/>
        <v>0</v>
      </c>
      <c s="16" r="B18"/>
      <c s="52" r="C18"/>
      <c s="52" r="D18"/>
      <c s="58" r="E18"/>
      <c s="52" r="F18"/>
      <c s="52" r="G18"/>
      <c s="52" r="H18"/>
      <c s="54" r="I18"/>
      <c s="52" r="J18"/>
      <c s="52" r="K18"/>
      <c s="52" r="L18"/>
      <c s="56" r="M18"/>
      <c s="52" r="N18"/>
      <c s="38" r="O18"/>
      <c s="39" r="P18"/>
      <c s="40" r="Q18"/>
      <c s="39" r="R18"/>
      <c s="41" r="S18"/>
      <c s="42" r="T18"/>
      <c s="44" r="U18"/>
      <c s="33" r="V18"/>
    </row>
    <row customHeight="1" r="19" ht="21.75">
      <c t="str" s="16" r="A19">
        <f t="shared" si="1"/>
        <v>0</v>
      </c>
      <c s="16" r="B19"/>
      <c s="52" r="C19"/>
      <c s="52" r="D19"/>
      <c s="58" r="E19"/>
      <c s="52" r="F19"/>
      <c s="52" r="G19"/>
      <c s="52" r="H19"/>
      <c s="54" r="I19"/>
      <c s="52" r="J19"/>
      <c s="52" r="K19"/>
      <c s="52" r="L19"/>
      <c s="56" r="M19"/>
      <c s="52" r="N19"/>
      <c s="38" r="O19"/>
      <c s="39" r="P19"/>
      <c s="40" r="Q19"/>
      <c s="39" r="R19"/>
      <c s="41" r="S19"/>
      <c s="42" r="T19"/>
      <c s="44" r="U19"/>
      <c s="33" r="V19"/>
    </row>
    <row customHeight="1" r="20" ht="21.75">
      <c t="str" s="16" r="A20">
        <f t="shared" si="1"/>
        <v>0</v>
      </c>
      <c s="16" r="B20"/>
      <c s="52" r="C20"/>
      <c s="52" r="D20"/>
      <c s="58" r="E20"/>
      <c s="52" r="F20"/>
      <c s="52" r="G20"/>
      <c s="52" r="H20"/>
      <c s="54" r="I20"/>
      <c s="52" r="J20"/>
      <c s="52" r="K20"/>
      <c s="52" r="L20"/>
      <c s="56" r="M20"/>
      <c s="52" r="N20"/>
      <c s="38" r="O20"/>
      <c s="39" r="P20"/>
      <c s="40" r="Q20"/>
      <c s="39" r="R20"/>
      <c s="41" r="S20"/>
      <c s="42" r="T20"/>
      <c s="44" r="U20"/>
      <c s="33" r="V20"/>
    </row>
    <row customHeight="1" r="21" ht="21.75">
      <c t="str" s="16" r="A21">
        <f t="shared" si="1"/>
        <v>0</v>
      </c>
      <c s="16" r="B21"/>
      <c s="52" r="C21"/>
      <c s="52" r="D21"/>
      <c s="58" r="E21"/>
      <c s="52" r="F21"/>
      <c s="52" r="G21"/>
      <c s="52" r="H21"/>
      <c s="54" r="I21"/>
      <c s="52" r="J21"/>
      <c s="52" r="K21"/>
      <c s="52" r="L21"/>
      <c s="56" r="M21"/>
      <c s="52" r="N21"/>
      <c s="38" r="O21"/>
      <c s="39" r="P21"/>
      <c s="40" r="Q21"/>
      <c s="39" r="R21"/>
      <c s="41" r="S21"/>
      <c s="42" r="T21"/>
      <c s="44" r="U21"/>
      <c s="33" r="V21"/>
    </row>
    <row customHeight="1" r="22" ht="21.75">
      <c t="str" s="16" r="A22">
        <f t="shared" si="1"/>
        <v>0</v>
      </c>
      <c s="16" r="B22"/>
      <c s="52" r="C22"/>
      <c s="52" r="D22"/>
      <c s="58" r="E22"/>
      <c s="52" r="F22"/>
      <c s="52" r="G22"/>
      <c s="52" r="H22"/>
      <c s="54" r="I22"/>
      <c s="52" r="J22"/>
      <c s="52" r="K22"/>
      <c s="52" r="L22"/>
      <c s="56" r="M22"/>
      <c s="52" r="N22"/>
      <c s="38" r="O22"/>
      <c s="39" r="P22"/>
      <c s="40" r="Q22"/>
      <c s="39" r="R22"/>
      <c s="41" r="S22"/>
      <c s="42" r="T22"/>
      <c s="44" r="U22"/>
      <c s="33" r="V22"/>
    </row>
    <row customHeight="1" r="23" ht="21.75">
      <c t="str" s="16" r="A23">
        <f t="shared" si="1"/>
        <v>0</v>
      </c>
      <c s="16" r="B23"/>
      <c s="52" r="C23"/>
      <c s="52" r="D23"/>
      <c s="58" r="E23"/>
      <c s="52" r="F23"/>
      <c s="52" r="G23"/>
      <c s="52" r="H23"/>
      <c s="54" r="I23"/>
      <c s="52" r="J23"/>
      <c s="52" r="K23"/>
      <c s="52" r="L23"/>
      <c s="56" r="M23"/>
      <c s="52" r="N23"/>
      <c s="38" r="O23"/>
      <c s="39" r="P23"/>
      <c s="40" r="Q23"/>
      <c s="39" r="R23"/>
      <c s="41" r="S23"/>
      <c s="42" r="T23"/>
      <c s="44" r="U23"/>
      <c s="33" r="V23"/>
    </row>
    <row customHeight="1" r="24" ht="21.75">
      <c t="str" s="16" r="A24">
        <f t="shared" si="1"/>
        <v>0</v>
      </c>
      <c s="16" r="B24"/>
      <c s="52" r="C24"/>
      <c s="52" r="D24"/>
      <c s="58" r="E24"/>
      <c s="52" r="F24"/>
      <c s="52" r="G24"/>
      <c s="52" r="H24"/>
      <c s="54" r="I24"/>
      <c s="52" r="J24"/>
      <c s="52" r="K24"/>
      <c s="52" r="L24"/>
      <c s="56" r="M24"/>
      <c s="52" r="N24"/>
      <c s="38" r="O24"/>
      <c s="39" r="P24"/>
      <c s="40" r="Q24"/>
      <c s="39" r="R24"/>
      <c s="41" r="S24"/>
      <c s="42" r="T24"/>
      <c s="44" r="U24"/>
      <c s="33" r="V24"/>
    </row>
    <row customHeight="1" r="25" ht="21.75">
      <c t="str" s="16" r="A25">
        <f t="shared" si="1"/>
        <v>0</v>
      </c>
      <c s="16" r="B25"/>
      <c s="52" r="C25"/>
      <c s="52" r="D25"/>
      <c s="58" r="E25"/>
      <c s="52" r="F25"/>
      <c s="52" r="G25"/>
      <c s="52" r="H25"/>
      <c s="54" r="I25"/>
      <c s="52" r="J25"/>
      <c s="52" r="K25"/>
      <c s="52" r="L25"/>
      <c s="56" r="M25"/>
      <c s="52" r="N25"/>
      <c s="38" r="O25"/>
      <c s="39" r="P25"/>
      <c s="40" r="Q25"/>
      <c s="39" r="R25"/>
      <c s="41" r="S25"/>
      <c s="42" r="T25"/>
      <c s="44" r="U25"/>
      <c s="33" r="V25"/>
    </row>
    <row customHeight="1" r="26" ht="21.75">
      <c t="str" s="16" r="A26">
        <f t="shared" si="1"/>
        <v>0</v>
      </c>
      <c s="16" r="B26"/>
      <c s="52" r="C26"/>
      <c s="52" r="D26"/>
      <c s="58" r="E26"/>
      <c s="52" r="F26"/>
      <c s="52" r="G26"/>
      <c s="52" r="H26"/>
      <c s="54" r="I26"/>
      <c s="52" r="J26"/>
      <c s="52" r="K26"/>
      <c s="52" r="L26"/>
      <c s="56" r="M26"/>
      <c s="52" r="N26"/>
      <c s="38" r="O26"/>
      <c s="39" r="P26"/>
      <c s="40" r="Q26"/>
      <c s="39" r="R26"/>
      <c s="41" r="S26"/>
      <c s="42" r="T26"/>
      <c s="44" r="U26"/>
      <c s="33" r="V26"/>
    </row>
    <row customHeight="1" r="27" ht="21.75">
      <c t="str" s="16" r="A27">
        <f t="shared" si="1"/>
        <v>0</v>
      </c>
      <c s="16" r="B27"/>
      <c s="52" r="C27"/>
      <c s="52" r="D27"/>
      <c s="58" r="E27"/>
      <c s="52" r="F27"/>
      <c s="52" r="G27"/>
      <c s="52" r="H27"/>
      <c s="54" r="I27"/>
      <c s="52" r="J27"/>
      <c s="52" r="K27"/>
      <c s="52" r="L27"/>
      <c s="56" r="M27"/>
      <c s="52" r="N27"/>
      <c s="38" r="O27"/>
      <c s="39" r="P27"/>
      <c s="40" r="Q27"/>
      <c s="39" r="R27"/>
      <c s="41" r="S27"/>
      <c s="42" r="T27"/>
      <c s="44" r="U27"/>
      <c s="33" r="V27"/>
    </row>
    <row customHeight="1" r="28" ht="21.75">
      <c t="str" s="16" r="A28">
        <f t="shared" si="1"/>
        <v>0</v>
      </c>
      <c s="16" r="B28"/>
      <c s="52" r="C28"/>
      <c s="52" r="D28"/>
      <c s="58" r="E28"/>
      <c s="52" r="F28"/>
      <c s="52" r="G28"/>
      <c s="52" r="H28"/>
      <c s="54" r="I28"/>
      <c s="52" r="J28"/>
      <c s="52" r="K28"/>
      <c s="52" r="L28"/>
      <c s="56" r="M28"/>
      <c s="52" r="N28"/>
      <c s="38" r="O28"/>
      <c s="39" r="P28"/>
      <c s="40" r="Q28"/>
      <c s="39" r="R28"/>
      <c s="41" r="S28"/>
      <c s="42" r="T28"/>
      <c s="44" r="U28"/>
      <c s="33" r="V28"/>
    </row>
    <row customHeight="1" r="29" ht="21.75">
      <c t="str" s="16" r="A29">
        <f t="shared" si="1"/>
        <v>0</v>
      </c>
      <c s="16" r="B29"/>
      <c s="52" r="C29"/>
      <c s="52" r="D29"/>
      <c s="58" r="E29"/>
      <c s="52" r="F29"/>
      <c s="52" r="G29"/>
      <c s="52" r="H29"/>
      <c s="54" r="I29"/>
      <c s="52" r="J29"/>
      <c s="52" r="K29"/>
      <c s="52" r="L29"/>
      <c s="56" r="M29"/>
      <c s="52" r="N29"/>
      <c s="38" r="O29"/>
      <c s="39" r="P29"/>
      <c s="40" r="Q29"/>
      <c s="39" r="R29"/>
      <c s="41" r="S29"/>
      <c s="42" r="T29"/>
      <c s="44" r="U29"/>
      <c s="33" r="V29"/>
    </row>
    <row customHeight="1" r="30" ht="21.75">
      <c t="str" s="16" r="A30">
        <f t="shared" si="1"/>
        <v>0</v>
      </c>
      <c s="16" r="B30"/>
      <c s="52" r="C30"/>
      <c s="52" r="D30"/>
      <c s="58" r="E30"/>
      <c s="52" r="F30"/>
      <c s="52" r="G30"/>
      <c s="52" r="H30"/>
      <c s="54" r="I30"/>
      <c s="52" r="J30"/>
      <c s="52" r="K30"/>
      <c s="52" r="L30"/>
      <c s="56" r="M30"/>
      <c s="52" r="N30"/>
      <c s="38" r="O30"/>
      <c s="39" r="P30"/>
      <c s="40" r="Q30"/>
      <c s="39" r="R30"/>
      <c s="41" r="S30"/>
      <c s="42" r="T30"/>
      <c s="44" r="U30"/>
      <c s="33" r="V30"/>
    </row>
    <row customHeight="1" r="31" ht="21.75">
      <c t="str" s="16" r="A31">
        <f t="shared" si="1"/>
        <v>0</v>
      </c>
      <c s="16" r="B31"/>
      <c s="52" r="C31"/>
      <c s="52" r="D31"/>
      <c s="58" r="E31"/>
      <c s="52" r="F31"/>
      <c s="52" r="G31"/>
      <c s="52" r="H31"/>
      <c s="54" r="I31"/>
      <c s="52" r="J31"/>
      <c s="52" r="K31"/>
      <c s="52" r="L31"/>
      <c s="56" r="M31"/>
      <c s="52" r="N31"/>
      <c s="38" r="O31"/>
      <c s="39" r="P31"/>
      <c s="40" r="Q31"/>
      <c s="39" r="R31"/>
      <c s="41" r="S31"/>
      <c s="42" r="T31"/>
      <c s="44" r="U31"/>
      <c s="33" r="V31"/>
    </row>
    <row customHeight="1" r="32" ht="21.75">
      <c t="str" s="16" r="A32">
        <f t="shared" si="1"/>
        <v>0</v>
      </c>
      <c s="16" r="B32"/>
      <c s="52" r="C32"/>
      <c s="52" r="D32"/>
      <c s="58" r="E32"/>
      <c s="52" r="F32"/>
      <c s="52" r="G32"/>
      <c s="52" r="H32"/>
      <c s="54" r="I32"/>
      <c s="52" r="J32"/>
      <c s="52" r="K32"/>
      <c s="52" r="L32"/>
      <c s="56" r="M32"/>
      <c s="52" r="N32"/>
      <c s="38" r="O32"/>
      <c s="39" r="P32"/>
      <c s="40" r="Q32"/>
      <c s="39" r="R32"/>
      <c s="41" r="S32"/>
      <c s="42" r="T32"/>
      <c s="44" r="U32"/>
      <c s="33" r="V32"/>
    </row>
    <row customHeight="1" r="33" ht="21.75">
      <c t="str" s="16" r="A33">
        <f t="shared" si="1"/>
        <v>0</v>
      </c>
      <c s="16" r="B33"/>
      <c s="52" r="C33"/>
      <c s="52" r="D33"/>
      <c s="58" r="E33"/>
      <c s="52" r="F33"/>
      <c s="52" r="G33"/>
      <c s="52" r="H33"/>
      <c s="54" r="I33"/>
      <c s="52" r="J33"/>
      <c s="52" r="K33"/>
      <c s="52" r="L33"/>
      <c s="56" r="M33"/>
      <c s="52" r="N33"/>
      <c s="38" r="O33"/>
      <c s="39" r="P33"/>
      <c s="40" r="Q33"/>
      <c s="39" r="R33"/>
      <c s="41" r="S33"/>
      <c s="42" r="T33"/>
      <c s="44" r="U33"/>
      <c s="33" r="V33"/>
    </row>
    <row customHeight="1" r="34" ht="21.75">
      <c t="str" s="16" r="A34">
        <f t="shared" si="1"/>
        <v>0</v>
      </c>
      <c s="16" r="B34"/>
      <c s="52" r="C34"/>
      <c s="52" r="D34"/>
      <c s="58" r="E34"/>
      <c s="52" r="F34"/>
      <c s="52" r="G34"/>
      <c s="52" r="H34"/>
      <c s="54" r="I34"/>
      <c s="52" r="J34"/>
      <c s="52" r="K34"/>
      <c s="52" r="L34"/>
      <c s="56" r="M34"/>
      <c s="52" r="N34"/>
      <c s="38" r="O34"/>
      <c s="39" r="P34"/>
      <c s="40" r="Q34"/>
      <c s="39" r="R34"/>
      <c s="41" r="S34"/>
      <c s="42" r="T34"/>
      <c s="44" r="U34"/>
      <c s="33" r="V34"/>
    </row>
    <row customHeight="1" r="35" ht="21.75">
      <c t="str" s="16" r="A35">
        <f t="shared" si="1"/>
        <v>0</v>
      </c>
      <c s="16" r="B35"/>
      <c s="52" r="C35"/>
      <c s="52" r="D35"/>
      <c s="58" r="E35"/>
      <c s="52" r="F35"/>
      <c s="52" r="G35"/>
      <c s="52" r="H35"/>
      <c s="54" r="I35"/>
      <c s="52" r="J35"/>
      <c s="52" r="K35"/>
      <c s="52" r="L35"/>
      <c s="56" r="M35"/>
      <c s="52" r="N35"/>
      <c s="38" r="O35"/>
      <c s="39" r="P35"/>
      <c s="40" r="Q35"/>
      <c s="39" r="R35"/>
      <c s="41" r="S35"/>
      <c s="42" r="T35"/>
      <c s="44" r="U35"/>
      <c s="33" r="V35"/>
    </row>
    <row customHeight="1" r="36" ht="21.75">
      <c t="str" s="16" r="A36">
        <f t="shared" si="1"/>
        <v>0</v>
      </c>
      <c s="16" r="B36"/>
      <c s="52" r="C36"/>
      <c s="52" r="D36"/>
      <c s="58" r="E36"/>
      <c s="52" r="F36"/>
      <c s="52" r="G36"/>
      <c s="52" r="H36"/>
      <c s="54" r="I36"/>
      <c s="52" r="J36"/>
      <c s="52" r="K36"/>
      <c s="52" r="L36"/>
      <c s="56" r="M36"/>
      <c s="52" r="N36"/>
      <c s="38" r="O36"/>
      <c s="39" r="P36"/>
      <c s="40" r="Q36"/>
      <c s="39" r="R36"/>
      <c s="41" r="S36"/>
      <c s="42" r="T36"/>
      <c s="44" r="U36"/>
      <c s="33" r="V36"/>
    </row>
    <row customHeight="1" r="37" ht="21.75">
      <c t="str" s="16" r="A37">
        <f t="shared" si="1"/>
        <v>0</v>
      </c>
      <c s="16" r="B37"/>
      <c s="52" r="C37"/>
      <c s="52" r="D37"/>
      <c s="58" r="E37"/>
      <c s="52" r="F37"/>
      <c s="52" r="G37"/>
      <c s="52" r="H37"/>
      <c s="54" r="I37"/>
      <c s="52" r="J37"/>
      <c s="52" r="K37"/>
      <c s="52" r="L37"/>
      <c s="56" r="M37"/>
      <c s="52" r="N37"/>
      <c s="38" r="O37"/>
      <c s="39" r="P37"/>
      <c s="40" r="Q37"/>
      <c s="39" r="R37"/>
      <c s="41" r="S37"/>
      <c s="42" r="T37"/>
      <c s="44" r="U37"/>
      <c s="33" r="V37"/>
    </row>
    <row customHeight="1" r="38" ht="21.75">
      <c t="str" s="16" r="A38">
        <f t="shared" si="1"/>
        <v>0</v>
      </c>
      <c s="16" r="B38"/>
      <c s="52" r="C38"/>
      <c s="52" r="D38"/>
      <c s="58" r="E38"/>
      <c s="52" r="F38"/>
      <c s="52" r="G38"/>
      <c s="52" r="H38"/>
      <c s="54" r="I38"/>
      <c s="52" r="J38"/>
      <c s="52" r="K38"/>
      <c s="52" r="L38"/>
      <c s="56" r="M38"/>
      <c s="52" r="N38"/>
      <c s="38" r="O38"/>
      <c s="39" r="P38"/>
      <c s="40" r="Q38"/>
      <c s="39" r="R38"/>
      <c s="41" r="S38"/>
      <c s="42" r="T38"/>
      <c s="44" r="U38"/>
      <c s="33" r="V38"/>
    </row>
    <row customHeight="1" r="39" ht="21.75">
      <c t="str" s="16" r="A39">
        <f t="shared" si="1"/>
        <v>0</v>
      </c>
      <c s="16" r="B39"/>
      <c s="52" r="C39"/>
      <c s="52" r="D39"/>
      <c s="58" r="E39"/>
      <c s="52" r="F39"/>
      <c s="52" r="G39"/>
      <c s="52" r="H39"/>
      <c s="54" r="I39"/>
      <c s="52" r="J39"/>
      <c s="52" r="K39"/>
      <c s="52" r="L39"/>
      <c s="56" r="M39"/>
      <c s="52" r="N39"/>
      <c s="38" r="O39"/>
      <c s="39" r="P39"/>
      <c s="40" r="Q39"/>
      <c s="39" r="R39"/>
      <c s="41" r="S39"/>
      <c s="42" r="T39"/>
      <c s="44" r="U39"/>
      <c s="33" r="V39"/>
    </row>
    <row customHeight="1" r="40" ht="21.75">
      <c t="str" s="16" r="A40">
        <f t="shared" si="1"/>
        <v>0</v>
      </c>
      <c s="16" r="B40"/>
      <c s="52" r="C40"/>
      <c s="52" r="D40"/>
      <c s="58" r="E40"/>
      <c s="52" r="F40"/>
      <c s="52" r="G40"/>
      <c s="52" r="H40"/>
      <c s="54" r="I40"/>
      <c s="52" r="J40"/>
      <c s="52" r="K40"/>
      <c s="52" r="L40"/>
      <c s="56" r="M40"/>
      <c s="52" r="N40"/>
      <c s="38" r="O40"/>
      <c s="39" r="P40"/>
      <c s="40" r="Q40"/>
      <c s="39" r="R40"/>
      <c s="41" r="S40"/>
      <c s="42" r="T40"/>
      <c s="44" r="U40"/>
      <c s="33" r="V40"/>
    </row>
    <row customHeight="1" r="41" ht="21.75">
      <c t="str" s="16" r="A41">
        <f t="shared" si="1"/>
        <v>0</v>
      </c>
      <c s="16" r="B41"/>
      <c s="52" r="C41"/>
      <c s="52" r="D41"/>
      <c s="58" r="E41"/>
      <c s="52" r="F41"/>
      <c s="52" r="G41"/>
      <c s="52" r="H41"/>
      <c s="54" r="I41"/>
      <c s="52" r="J41"/>
      <c s="52" r="K41"/>
      <c s="52" r="L41"/>
      <c s="56" r="M41"/>
      <c s="52" r="N41"/>
      <c s="38" r="O41"/>
      <c s="39" r="P41"/>
      <c s="40" r="Q41"/>
      <c s="39" r="R41"/>
      <c s="41" r="S41"/>
      <c s="42" r="T41"/>
      <c s="44" r="U41"/>
      <c s="33" r="V41"/>
    </row>
    <row customHeight="1" r="42" ht="21.75">
      <c t="str" s="16" r="A42">
        <f t="shared" si="1"/>
        <v>0</v>
      </c>
      <c s="16" r="B42"/>
      <c s="52" r="C42"/>
      <c s="52" r="D42"/>
      <c s="58" r="E42"/>
      <c s="52" r="F42"/>
      <c s="52" r="G42"/>
      <c s="52" r="H42"/>
      <c s="54" r="I42"/>
      <c s="52" r="J42"/>
      <c s="52" r="K42"/>
      <c s="52" r="L42"/>
      <c s="56" r="M42"/>
      <c s="52" r="N42"/>
      <c s="38" r="O42"/>
      <c s="39" r="P42"/>
      <c s="40" r="Q42"/>
      <c s="39" r="R42"/>
      <c s="41" r="S42"/>
      <c s="42" r="T42"/>
      <c s="44" r="U42"/>
      <c s="33" r="V42"/>
    </row>
    <row customHeight="1" r="43" ht="21.75">
      <c t="str" s="16" r="A43">
        <f t="shared" si="1"/>
        <v>0</v>
      </c>
      <c s="16" r="B43"/>
      <c s="52" r="C43"/>
      <c s="52" r="D43"/>
      <c s="58" r="E43"/>
      <c s="52" r="F43"/>
      <c s="52" r="G43"/>
      <c s="52" r="H43"/>
      <c s="54" r="I43"/>
      <c s="52" r="J43"/>
      <c s="52" r="K43"/>
      <c s="52" r="L43"/>
      <c s="56" r="M43"/>
      <c s="52" r="N43"/>
      <c s="38" r="O43"/>
      <c s="39" r="P43"/>
      <c s="40" r="Q43"/>
      <c s="39" r="R43"/>
      <c s="41" r="S43"/>
      <c s="42" r="T43"/>
      <c s="44" r="U43"/>
      <c s="33" r="V43"/>
    </row>
    <row customHeight="1" r="44" ht="21.75">
      <c t="str" s="16" r="A44">
        <f t="shared" si="1"/>
        <v>0</v>
      </c>
      <c s="16" r="B44"/>
      <c s="52" r="C44"/>
      <c s="52" r="D44"/>
      <c s="58" r="E44"/>
      <c s="52" r="F44"/>
      <c s="52" r="G44"/>
      <c s="52" r="H44"/>
      <c s="54" r="I44"/>
      <c s="52" r="J44"/>
      <c s="52" r="K44"/>
      <c s="52" r="L44"/>
      <c s="56" r="M44"/>
      <c s="52" r="N44"/>
      <c s="38" r="O44"/>
      <c s="39" r="P44"/>
      <c s="40" r="Q44"/>
      <c s="39" r="R44"/>
      <c s="41" r="S44"/>
      <c s="42" r="T44"/>
      <c s="44" r="U44"/>
      <c s="33" r="V44"/>
    </row>
    <row customHeight="1" r="45" ht="21.75">
      <c t="str" s="16" r="A45">
        <f t="shared" si="1"/>
        <v>0</v>
      </c>
      <c s="16" r="B45"/>
      <c s="52" r="C45"/>
      <c s="52" r="D45"/>
      <c s="58" r="E45"/>
      <c s="52" r="F45"/>
      <c s="52" r="G45"/>
      <c s="52" r="H45"/>
      <c s="54" r="I45"/>
      <c s="52" r="J45"/>
      <c s="52" r="K45"/>
      <c s="52" r="L45"/>
      <c s="56" r="M45"/>
      <c s="52" r="N45"/>
      <c s="38" r="O45"/>
      <c s="39" r="P45"/>
      <c s="40" r="Q45"/>
      <c s="39" r="R45"/>
      <c s="41" r="S45"/>
      <c s="42" r="T45"/>
      <c s="44" r="U45"/>
      <c s="33" r="V45"/>
    </row>
    <row customHeight="1" r="46" ht="21.75">
      <c t="str" s="16" r="A46">
        <f t="shared" si="1"/>
        <v>0</v>
      </c>
      <c s="16" r="B46"/>
      <c s="52" r="C46"/>
      <c s="52" r="D46"/>
      <c s="58" r="E46"/>
      <c s="52" r="F46"/>
      <c s="52" r="G46"/>
      <c s="52" r="H46"/>
      <c s="54" r="I46"/>
      <c s="52" r="J46"/>
      <c s="52" r="K46"/>
      <c s="52" r="L46"/>
      <c s="56" r="M46"/>
      <c s="52" r="N46"/>
      <c s="38" r="O46"/>
      <c s="39" r="P46"/>
      <c s="40" r="Q46"/>
      <c s="39" r="R46"/>
      <c s="41" r="S46"/>
      <c s="42" r="T46"/>
      <c s="44" r="U46"/>
      <c s="33" r="V46"/>
    </row>
    <row customHeight="1" r="47" ht="21.75">
      <c t="str" s="16" r="A47">
        <f t="shared" si="1"/>
        <v>0</v>
      </c>
      <c s="16" r="B47"/>
      <c s="52" r="C47"/>
      <c s="52" r="D47"/>
      <c s="58" r="E47"/>
      <c s="52" r="F47"/>
      <c s="52" r="G47"/>
      <c s="52" r="H47"/>
      <c s="54" r="I47"/>
      <c s="52" r="J47"/>
      <c s="52" r="K47"/>
      <c s="52" r="L47"/>
      <c s="56" r="M47"/>
      <c s="52" r="N47"/>
      <c s="38" r="O47"/>
      <c s="39" r="P47"/>
      <c s="40" r="Q47"/>
      <c s="39" r="R47"/>
      <c s="41" r="S47"/>
      <c s="42" r="T47"/>
      <c s="44" r="U47"/>
      <c s="33" r="V47"/>
    </row>
    <row customHeight="1" r="48" ht="21.75">
      <c t="str" s="16" r="A48">
        <f t="shared" si="1"/>
        <v>0</v>
      </c>
      <c s="16" r="B48"/>
      <c s="52" r="C48"/>
      <c s="52" r="D48"/>
      <c s="58" r="E48"/>
      <c s="52" r="F48"/>
      <c s="52" r="G48"/>
      <c s="52" r="H48"/>
      <c s="54" r="I48"/>
      <c s="52" r="J48"/>
      <c s="52" r="K48"/>
      <c s="52" r="L48"/>
      <c s="56" r="M48"/>
      <c s="52" r="N48"/>
      <c s="38" r="O48"/>
      <c s="39" r="P48"/>
      <c s="40" r="Q48"/>
      <c s="39" r="R48"/>
      <c s="41" r="S48"/>
      <c s="42" r="T48"/>
      <c s="44" r="U48"/>
      <c s="33" r="V48"/>
    </row>
    <row customHeight="1" r="49" ht="21.75">
      <c t="str" s="16" r="A49">
        <f t="shared" si="1"/>
        <v>0</v>
      </c>
      <c s="16" r="B49"/>
      <c s="52" r="C49"/>
      <c s="52" r="D49"/>
      <c s="58" r="E49"/>
      <c s="52" r="F49"/>
      <c s="52" r="G49"/>
      <c s="52" r="H49"/>
      <c s="54" r="I49"/>
      <c s="52" r="J49"/>
      <c s="52" r="K49"/>
      <c s="52" r="L49"/>
      <c s="56" r="M49"/>
      <c s="52" r="N49"/>
      <c s="38" r="O49"/>
      <c s="39" r="P49"/>
      <c s="40" r="Q49"/>
      <c s="39" r="R49"/>
      <c s="41" r="S49"/>
      <c s="42" r="T49"/>
      <c s="44" r="U49"/>
      <c s="33" r="V49"/>
    </row>
    <row customHeight="1" r="50" ht="21.75">
      <c t="str" s="16" r="A50">
        <f t="shared" si="1"/>
        <v>0</v>
      </c>
      <c s="16" r="B50"/>
      <c s="52" r="C50"/>
      <c s="52" r="D50"/>
      <c s="58" r="E50"/>
      <c s="52" r="F50"/>
      <c s="52" r="G50"/>
      <c s="52" r="H50"/>
      <c s="54" r="I50"/>
      <c s="52" r="J50"/>
      <c s="52" r="K50"/>
      <c s="52" r="L50"/>
      <c s="56" r="M50"/>
      <c s="52" r="N50"/>
      <c s="38" r="O50"/>
      <c s="39" r="P50"/>
      <c s="40" r="Q50"/>
      <c s="39" r="R50"/>
      <c s="41" r="S50"/>
      <c s="42" r="T50"/>
      <c s="44" r="U50"/>
      <c s="33" r="V50"/>
    </row>
    <row customHeight="1" r="51" ht="21.75">
      <c t="str" s="16" r="A51">
        <f t="shared" si="1"/>
        <v>0</v>
      </c>
      <c s="16" r="B51"/>
      <c s="52" r="C51"/>
      <c s="52" r="D51"/>
      <c s="58" r="E51"/>
      <c s="52" r="F51"/>
      <c s="52" r="G51"/>
      <c s="52" r="H51"/>
      <c s="54" r="I51"/>
      <c s="52" r="J51"/>
      <c s="52" r="K51"/>
      <c s="52" r="L51"/>
      <c s="56" r="M51"/>
      <c s="52" r="N51"/>
      <c s="38" r="O51"/>
      <c s="39" r="P51"/>
      <c s="40" r="Q51"/>
      <c s="39" r="R51"/>
      <c s="41" r="S51"/>
      <c s="42" r="T51"/>
      <c s="44" r="U51"/>
      <c s="33" r="V51"/>
    </row>
    <row customHeight="1" r="52" ht="21.75">
      <c t="str" s="16" r="A52">
        <f t="shared" si="1"/>
        <v>0</v>
      </c>
      <c s="16" r="B52"/>
      <c s="52" r="C52"/>
      <c s="52" r="D52"/>
      <c s="58" r="E52"/>
      <c s="52" r="F52"/>
      <c s="52" r="G52"/>
      <c s="52" r="H52"/>
      <c s="54" r="I52"/>
      <c s="52" r="J52"/>
      <c s="52" r="K52"/>
      <c s="52" r="L52"/>
      <c s="56" r="M52"/>
      <c s="52" r="N52"/>
      <c s="38" r="O52"/>
      <c s="39" r="P52"/>
      <c s="40" r="Q52"/>
      <c s="39" r="R52"/>
      <c s="41" r="S52"/>
      <c s="42" r="T52"/>
      <c s="44" r="U52"/>
      <c s="33" r="V52"/>
    </row>
    <row customHeight="1" r="53" ht="21.75">
      <c t="str" s="16" r="A53">
        <f t="shared" si="1"/>
        <v>0</v>
      </c>
      <c s="16" r="B53"/>
      <c s="52" r="C53"/>
      <c s="52" r="D53"/>
      <c s="58" r="E53"/>
      <c s="52" r="F53"/>
      <c s="52" r="G53"/>
      <c s="52" r="H53"/>
      <c s="54" r="I53"/>
      <c s="52" r="J53"/>
      <c s="52" r="K53"/>
      <c s="52" r="L53"/>
      <c s="56" r="M53"/>
      <c s="52" r="N53"/>
      <c s="38" r="O53"/>
      <c s="39" r="P53"/>
      <c s="40" r="Q53"/>
      <c s="39" r="R53"/>
      <c s="41" r="S53"/>
      <c s="42" r="T53"/>
      <c s="44" r="U53"/>
      <c s="33" r="V53"/>
    </row>
    <row customHeight="1" r="54" ht="21.75">
      <c t="str" s="16" r="A54">
        <f t="shared" si="1"/>
        <v>0</v>
      </c>
      <c s="16" r="B54"/>
      <c s="52" r="C54"/>
      <c s="52" r="D54"/>
      <c s="58" r="E54"/>
      <c s="52" r="F54"/>
      <c s="52" r="G54"/>
      <c s="52" r="H54"/>
      <c s="54" r="I54"/>
      <c s="52" r="J54"/>
      <c s="52" r="K54"/>
      <c s="52" r="L54"/>
      <c s="56" r="M54"/>
      <c s="52" r="N54"/>
      <c s="38" r="O54"/>
      <c s="39" r="P54"/>
      <c s="40" r="Q54"/>
      <c s="39" r="R54"/>
      <c s="41" r="S54"/>
      <c s="42" r="T54"/>
      <c s="44" r="U54"/>
      <c s="33" r="V54"/>
    </row>
    <row customHeight="1" r="55" ht="21.75">
      <c t="str" s="16" r="A55">
        <f t="shared" si="1"/>
        <v>0</v>
      </c>
      <c s="16" r="B55"/>
      <c s="52" r="C55"/>
      <c s="52" r="D55"/>
      <c s="58" r="E55"/>
      <c s="52" r="F55"/>
      <c s="52" r="G55"/>
      <c s="52" r="H55"/>
      <c s="54" r="I55"/>
      <c s="52" r="J55"/>
      <c s="52" r="K55"/>
      <c s="52" r="L55"/>
      <c s="56" r="M55"/>
      <c s="52" r="N55"/>
      <c s="38" r="O55"/>
      <c s="39" r="P55"/>
      <c s="40" r="Q55"/>
      <c s="39" r="R55"/>
      <c s="41" r="S55"/>
      <c s="42" r="T55"/>
      <c s="44" r="U55"/>
      <c s="33" r="V55"/>
    </row>
    <row customHeight="1" r="56" ht="21.75">
      <c t="str" s="16" r="A56">
        <f t="shared" si="1"/>
        <v>0</v>
      </c>
      <c s="16" r="B56"/>
      <c s="64" r="C56"/>
      <c s="64" r="D56"/>
      <c s="26" r="E56"/>
      <c s="64" r="F56"/>
      <c s="64" r="G56"/>
      <c s="64" r="H56"/>
      <c s="27" r="I56"/>
      <c s="64" r="J56"/>
      <c s="64" r="K56"/>
      <c s="64" r="L56"/>
      <c s="2" r="M56"/>
      <c s="64" r="N56"/>
      <c s="38" r="O56"/>
      <c s="39" r="P56"/>
      <c s="40" r="Q56"/>
      <c s="39" r="R56"/>
      <c s="41" r="S56"/>
      <c s="42" r="T56"/>
      <c s="44" r="U56"/>
      <c s="33" r="V56"/>
    </row>
    <row customHeight="1" r="57" ht="21.75">
      <c t="str" s="16" r="A57">
        <f t="shared" si="1"/>
        <v>0</v>
      </c>
      <c s="16" r="B57"/>
      <c s="64" r="C57"/>
      <c s="64" r="D57"/>
      <c s="26" r="E57"/>
      <c s="64" r="F57"/>
      <c s="64" r="G57"/>
      <c s="64" r="H57"/>
      <c s="27" r="I57"/>
      <c s="64" r="J57"/>
      <c s="64" r="K57"/>
      <c s="64" r="L57"/>
      <c s="2" r="M57"/>
      <c s="64" r="N57"/>
      <c s="38" r="O57"/>
      <c s="39" r="P57"/>
      <c s="40" r="Q57"/>
      <c s="39" r="R57"/>
      <c s="41" r="S57"/>
      <c s="42" r="T57"/>
      <c s="44" r="U57"/>
      <c s="33" r="V57"/>
    </row>
    <row customHeight="1" r="58" ht="21.75">
      <c t="str" s="16" r="A58">
        <f t="shared" si="1"/>
        <v>0</v>
      </c>
      <c s="16" r="B58"/>
      <c s="52" r="C58"/>
      <c s="52" r="D58"/>
      <c s="58" r="E58"/>
      <c s="52" r="F58"/>
      <c s="52" r="G58"/>
      <c s="52" r="H58"/>
      <c s="54" r="I58"/>
      <c s="52" r="J58"/>
      <c s="52" r="K58"/>
      <c s="52" r="L58"/>
      <c s="56" r="M58"/>
      <c s="52" r="N58"/>
      <c s="38" r="O58"/>
      <c s="39" r="P58"/>
      <c s="40" r="Q58"/>
      <c s="39" r="R58"/>
      <c s="41" r="S58"/>
      <c s="42" r="T58"/>
      <c s="44" r="U58"/>
      <c s="33" r="V58"/>
    </row>
    <row customHeight="1" r="59" ht="21.75">
      <c t="str" s="16" r="A59">
        <f t="shared" si="1"/>
        <v>0</v>
      </c>
      <c s="16" r="B59"/>
      <c s="52" r="C59"/>
      <c s="52" r="D59"/>
      <c s="58" r="E59"/>
      <c s="52" r="F59"/>
      <c s="52" r="G59"/>
      <c s="52" r="H59"/>
      <c s="54" r="I59"/>
      <c s="52" r="J59"/>
      <c s="52" r="K59"/>
      <c s="52" r="L59"/>
      <c s="56" r="M59"/>
      <c s="52" r="N59"/>
      <c s="38" r="O59"/>
      <c s="39" r="P59"/>
      <c s="40" r="Q59"/>
      <c s="39" r="R59"/>
      <c s="41" r="S59"/>
      <c s="42" r="T59"/>
      <c s="44" r="U59"/>
      <c s="33" r="V59"/>
    </row>
    <row customHeight="1" r="60" ht="21.75">
      <c t="str" s="16" r="A60">
        <f t="shared" si="1"/>
        <v>0</v>
      </c>
      <c s="16" r="B60"/>
      <c s="52" r="C60"/>
      <c s="52" r="D60"/>
      <c s="58" r="E60"/>
      <c s="52" r="F60"/>
      <c s="52" r="G60"/>
      <c s="52" r="H60"/>
      <c s="54" r="I60"/>
      <c s="52" r="J60"/>
      <c s="52" r="K60"/>
      <c s="52" r="L60"/>
      <c s="56" r="M60"/>
      <c s="52" r="N60"/>
      <c s="38" r="O60"/>
      <c s="39" r="P60"/>
      <c s="40" r="Q60"/>
      <c s="39" r="R60"/>
      <c s="41" r="S60"/>
      <c s="42" r="T60"/>
      <c s="44" r="U60"/>
      <c s="33" r="V60"/>
    </row>
    <row customHeight="1" r="61" ht="21.75">
      <c t="str" s="16" r="A61">
        <f t="shared" si="1"/>
        <v>0</v>
      </c>
      <c s="16" r="B61"/>
      <c s="52" r="C61"/>
      <c s="52" r="D61"/>
      <c s="58" r="E61"/>
      <c s="52" r="F61"/>
      <c s="52" r="G61"/>
      <c s="52" r="H61"/>
      <c s="54" r="I61"/>
      <c s="52" r="J61"/>
      <c s="52" r="K61"/>
      <c s="52" r="L61"/>
      <c s="56" r="M61"/>
      <c s="52" r="N61"/>
      <c s="38" r="O61"/>
      <c s="39" r="P61"/>
      <c s="40" r="Q61"/>
      <c s="39" r="R61"/>
      <c s="41" r="S61"/>
      <c s="42" r="T61"/>
      <c s="44" r="U61"/>
      <c s="33" r="V61"/>
    </row>
    <row customHeight="1" r="62" ht="21.75">
      <c t="str" s="16" r="A62">
        <f t="shared" si="1"/>
        <v>0</v>
      </c>
      <c s="16" r="B62"/>
      <c s="52" r="C62"/>
      <c s="52" r="D62"/>
      <c s="58" r="E62"/>
      <c s="52" r="F62"/>
      <c s="52" r="G62"/>
      <c s="52" r="H62"/>
      <c s="54" r="I62"/>
      <c s="52" r="J62"/>
      <c s="52" r="K62"/>
      <c s="52" r="L62"/>
      <c s="56" r="M62"/>
      <c s="52" r="N62"/>
      <c s="38" r="O62"/>
      <c s="39" r="P62"/>
      <c s="40" r="Q62"/>
      <c s="39" r="R62"/>
      <c s="41" r="S62"/>
      <c s="42" r="T62"/>
      <c s="44" r="U62"/>
      <c s="33" r="V62"/>
    </row>
    <row customHeight="1" r="63" ht="21.75">
      <c t="str" s="16" r="A63">
        <f t="shared" si="1"/>
        <v>0</v>
      </c>
      <c s="16" r="B63"/>
      <c s="52" r="C63"/>
      <c s="52" r="D63"/>
      <c s="58" r="E63"/>
      <c s="52" r="F63"/>
      <c s="52" r="G63"/>
      <c s="52" r="H63"/>
      <c s="54" r="I63"/>
      <c s="52" r="J63"/>
      <c s="52" r="K63"/>
      <c s="52" r="L63"/>
      <c s="56" r="M63"/>
      <c s="52" r="N63"/>
      <c s="38" r="O63"/>
      <c s="39" r="P63"/>
      <c s="40" r="Q63"/>
      <c s="39" r="R63"/>
      <c s="41" r="S63"/>
      <c s="42" r="T63"/>
      <c s="44" r="U63"/>
      <c s="33" r="V63"/>
    </row>
    <row customHeight="1" r="64" ht="21.75">
      <c t="str" s="16" r="A64">
        <f t="shared" si="1"/>
        <v>0</v>
      </c>
      <c s="16" r="B64"/>
      <c s="52" r="C64"/>
      <c s="52" r="D64"/>
      <c s="58" r="E64"/>
      <c s="52" r="F64"/>
      <c s="52" r="G64"/>
      <c s="52" r="H64"/>
      <c s="54" r="I64"/>
      <c s="52" r="J64"/>
      <c s="52" r="K64"/>
      <c s="52" r="L64"/>
      <c s="56" r="M64"/>
      <c s="52" r="N64"/>
      <c s="38" r="O64"/>
      <c s="39" r="P64"/>
      <c s="40" r="Q64"/>
      <c s="39" r="R64"/>
      <c s="41" r="S64"/>
      <c s="42" r="T64"/>
      <c s="44" r="U64"/>
      <c s="33" r="V64"/>
    </row>
    <row customHeight="1" r="65" ht="21.75">
      <c t="str" s="16" r="A65">
        <f t="shared" si="1"/>
        <v>0</v>
      </c>
      <c s="16" r="B65"/>
      <c s="52" r="C65"/>
      <c s="52" r="D65"/>
      <c s="58" r="E65"/>
      <c s="52" r="F65"/>
      <c s="52" r="G65"/>
      <c s="52" r="H65"/>
      <c s="54" r="I65"/>
      <c s="52" r="J65"/>
      <c s="52" r="K65"/>
      <c s="52" r="L65"/>
      <c s="56" r="M65"/>
      <c s="52" r="N65"/>
      <c s="38" r="O65"/>
      <c s="39" r="P65"/>
      <c s="40" r="Q65"/>
      <c s="39" r="R65"/>
      <c s="41" r="S65"/>
      <c s="42" r="T65"/>
      <c s="44" r="U65"/>
      <c s="33" r="V65"/>
    </row>
    <row customHeight="1" r="66" ht="21.75">
      <c t="str" s="16" r="A66">
        <f t="shared" si="1"/>
        <v>0</v>
      </c>
      <c s="16" r="B66"/>
      <c s="52" r="C66"/>
      <c s="52" r="D66"/>
      <c s="58" r="E66"/>
      <c s="52" r="F66"/>
      <c s="52" r="G66"/>
      <c s="52" r="H66"/>
      <c s="54" r="I66"/>
      <c s="52" r="J66"/>
      <c s="52" r="K66"/>
      <c s="52" r="L66"/>
      <c s="56" r="M66"/>
      <c s="52" r="N66"/>
      <c s="38" r="O66"/>
      <c s="39" r="P66"/>
      <c s="40" r="Q66"/>
      <c s="39" r="R66"/>
      <c s="41" r="S66"/>
      <c s="42" r="T66"/>
      <c s="44" r="U66"/>
      <c s="33" r="V66"/>
    </row>
    <row customHeight="1" r="67" ht="21.75">
      <c t="str" s="16" r="A67">
        <f t="shared" si="1"/>
        <v>0</v>
      </c>
      <c s="16" r="B67"/>
      <c s="52" r="C67"/>
      <c s="52" r="D67"/>
      <c s="58" r="E67"/>
      <c s="52" r="F67"/>
      <c s="52" r="G67"/>
      <c s="52" r="H67"/>
      <c s="54" r="I67"/>
      <c s="52" r="J67"/>
      <c s="52" r="K67"/>
      <c s="52" r="L67"/>
      <c s="56" r="M67"/>
      <c s="52" r="N67"/>
      <c s="38" r="O67"/>
      <c s="39" r="P67"/>
      <c s="40" r="Q67"/>
      <c s="39" r="R67"/>
      <c s="41" r="S67"/>
      <c s="42" r="T67"/>
      <c s="44" r="U67"/>
      <c s="33" r="V67"/>
    </row>
    <row customHeight="1" r="68" ht="21.75">
      <c t="str" s="16" r="A68">
        <f t="shared" si="1"/>
        <v>0</v>
      </c>
      <c s="16" r="B68"/>
      <c s="52" r="C68"/>
      <c s="52" r="D68"/>
      <c s="58" r="E68"/>
      <c s="52" r="F68"/>
      <c s="52" r="G68"/>
      <c s="52" r="H68"/>
      <c s="54" r="I68"/>
      <c s="52" r="J68"/>
      <c s="52" r="K68"/>
      <c s="52" r="L68"/>
      <c s="56" r="M68"/>
      <c s="52" r="N68"/>
      <c s="38" r="O68"/>
      <c s="39" r="P68"/>
      <c s="40" r="Q68"/>
      <c s="39" r="R68"/>
      <c s="41" r="S68"/>
      <c s="42" r="T68"/>
      <c s="44" r="U68"/>
      <c s="33" r="V68"/>
    </row>
    <row customHeight="1" r="69" ht="21.75">
      <c t="str" s="16" r="A69">
        <f t="shared" si="1"/>
        <v>0</v>
      </c>
      <c s="16" r="B69"/>
      <c s="52" r="C69"/>
      <c s="52" r="D69"/>
      <c s="58" r="E69"/>
      <c s="52" r="F69"/>
      <c s="52" r="G69"/>
      <c s="52" r="H69"/>
      <c s="54" r="I69"/>
      <c s="52" r="J69"/>
      <c s="52" r="K69"/>
      <c s="52" r="L69"/>
      <c s="56" r="M69"/>
      <c s="52" r="N69"/>
      <c s="38" r="O69"/>
      <c s="39" r="P69"/>
      <c s="40" r="Q69"/>
      <c s="39" r="R69"/>
      <c s="41" r="S69"/>
      <c s="42" r="T69"/>
      <c s="44" r="U69"/>
      <c s="33" r="V69"/>
    </row>
    <row customHeight="1" r="70" ht="21.75">
      <c t="str" s="16" r="A70">
        <f t="shared" si="1"/>
        <v>0</v>
      </c>
      <c s="16" r="B70"/>
      <c s="52" r="C70"/>
      <c s="52" r="D70"/>
      <c s="58" r="E70"/>
      <c s="52" r="F70"/>
      <c s="52" r="G70"/>
      <c s="52" r="H70"/>
      <c s="54" r="I70"/>
      <c s="52" r="J70"/>
      <c s="52" r="K70"/>
      <c s="52" r="L70"/>
      <c s="56" r="M70"/>
      <c s="52" r="N70"/>
      <c s="38" r="O70"/>
      <c s="39" r="P70"/>
      <c s="40" r="Q70"/>
      <c s="39" r="R70"/>
      <c s="41" r="S70"/>
      <c s="42" r="T70"/>
      <c s="44" r="U70"/>
      <c s="33" r="V70"/>
    </row>
    <row customHeight="1" r="71" ht="21.75">
      <c t="str" s="16" r="A71">
        <f t="shared" si="1"/>
        <v>0</v>
      </c>
      <c s="16" r="B71"/>
      <c s="52" r="C71"/>
      <c s="52" r="D71"/>
      <c s="58" r="E71"/>
      <c s="52" r="F71"/>
      <c s="52" r="G71"/>
      <c s="52" r="H71"/>
      <c s="54" r="I71"/>
      <c s="52" r="J71"/>
      <c s="52" r="K71"/>
      <c s="52" r="L71"/>
      <c s="56" r="M71"/>
      <c s="52" r="N71"/>
      <c s="38" r="O71"/>
      <c s="39" r="P71"/>
      <c s="40" r="Q71"/>
      <c s="39" r="R71"/>
      <c s="41" r="S71"/>
      <c s="42" r="T71"/>
      <c s="44" r="U71"/>
      <c s="33" r="V71"/>
    </row>
    <row customHeight="1" r="72" ht="21.75">
      <c t="str" s="16" r="A72">
        <f t="shared" si="1"/>
        <v>0</v>
      </c>
      <c s="16" r="B72"/>
      <c s="52" r="C72"/>
      <c s="52" r="D72"/>
      <c s="58" r="E72"/>
      <c s="52" r="F72"/>
      <c s="52" r="G72"/>
      <c s="52" r="H72"/>
      <c s="54" r="I72"/>
      <c s="52" r="J72"/>
      <c s="52" r="K72"/>
      <c s="52" r="L72"/>
      <c s="56" r="M72"/>
      <c s="52" r="N72"/>
      <c s="38" r="O72"/>
      <c s="39" r="P72"/>
      <c s="40" r="Q72"/>
      <c s="39" r="R72"/>
      <c s="41" r="S72"/>
      <c s="42" r="T72"/>
      <c s="44" r="U72"/>
      <c s="33" r="V72"/>
    </row>
    <row customHeight="1" r="73" ht="21.75">
      <c t="str" s="16" r="A73">
        <f t="shared" si="1"/>
        <v>0</v>
      </c>
      <c s="16" r="B73"/>
      <c s="52" r="C73"/>
      <c s="52" r="D73"/>
      <c s="58" r="E73"/>
      <c s="52" r="F73"/>
      <c s="52" r="G73"/>
      <c s="52" r="H73"/>
      <c s="54" r="I73"/>
      <c s="52" r="J73"/>
      <c s="52" r="K73"/>
      <c s="52" r="L73"/>
      <c s="56" r="M73"/>
      <c s="52" r="N73"/>
      <c s="38" r="O73"/>
      <c s="39" r="P73"/>
      <c s="40" r="Q73"/>
      <c s="39" r="R73"/>
      <c s="41" r="S73"/>
      <c s="42" r="T73"/>
      <c s="44" r="U73"/>
      <c s="33" r="V73"/>
    </row>
    <row customHeight="1" r="74" ht="21.75">
      <c t="str" s="16" r="A74">
        <f t="shared" si="1"/>
        <v>0</v>
      </c>
      <c s="16" r="B74"/>
      <c s="52" r="C74"/>
      <c s="52" r="D74"/>
      <c s="58" r="E74"/>
      <c s="52" r="F74"/>
      <c s="52" r="G74"/>
      <c s="52" r="H74"/>
      <c s="54" r="I74"/>
      <c s="52" r="J74"/>
      <c s="52" r="K74"/>
      <c s="52" r="L74"/>
      <c s="56" r="M74"/>
      <c s="52" r="N74"/>
      <c s="38" r="O74"/>
      <c s="39" r="P74"/>
      <c s="40" r="Q74"/>
      <c s="39" r="R74"/>
      <c s="41" r="S74"/>
      <c s="42" r="T74"/>
      <c s="44" r="U74"/>
      <c s="33" r="V74"/>
    </row>
    <row customHeight="1" r="75" ht="21.75">
      <c t="str" s="16" r="A75">
        <f t="shared" si="1"/>
        <v>0</v>
      </c>
      <c s="16" r="B75"/>
      <c s="52" r="C75"/>
      <c s="52" r="D75"/>
      <c s="58" r="E75"/>
      <c s="52" r="F75"/>
      <c s="52" r="G75"/>
      <c s="52" r="H75"/>
      <c s="54" r="I75"/>
      <c s="52" r="J75"/>
      <c s="52" r="K75"/>
      <c s="52" r="L75"/>
      <c s="56" r="M75"/>
      <c s="52" r="N75"/>
      <c s="38" r="O75"/>
      <c s="39" r="P75"/>
      <c s="40" r="Q75"/>
      <c s="39" r="R75"/>
      <c s="41" r="S75"/>
      <c s="42" r="T75"/>
      <c s="44" r="U75"/>
      <c s="33" r="V75"/>
    </row>
    <row customHeight="1" r="76" ht="21.75">
      <c t="str" s="16" r="A76">
        <f t="shared" si="1"/>
        <v>0</v>
      </c>
      <c s="16" r="B76"/>
      <c s="52" r="C76"/>
      <c s="52" r="D76"/>
      <c s="58" r="E76"/>
      <c s="52" r="F76"/>
      <c s="52" r="G76"/>
      <c s="52" r="H76"/>
      <c s="54" r="I76"/>
      <c s="52" r="J76"/>
      <c s="52" r="K76"/>
      <c s="52" r="L76"/>
      <c s="56" r="M76"/>
      <c s="52" r="N76"/>
      <c s="38" r="O76"/>
      <c s="39" r="P76"/>
      <c s="40" r="Q76"/>
      <c s="39" r="R76"/>
      <c s="41" r="S76"/>
      <c s="42" r="T76"/>
      <c s="44" r="U76"/>
      <c s="33" r="V76"/>
    </row>
    <row customHeight="1" r="77" ht="21.75">
      <c t="str" s="16" r="A77">
        <f t="shared" si="1"/>
        <v>0</v>
      </c>
      <c s="16" r="B77"/>
      <c s="52" r="C77"/>
      <c s="52" r="D77"/>
      <c s="58" r="E77"/>
      <c s="52" r="F77"/>
      <c s="52" r="G77"/>
      <c s="52" r="H77"/>
      <c s="54" r="I77"/>
      <c s="52" r="J77"/>
      <c s="52" r="K77"/>
      <c s="52" r="L77"/>
      <c s="56" r="M77"/>
      <c s="52" r="N77"/>
      <c s="38" r="O77"/>
      <c s="39" r="P77"/>
      <c s="40" r="Q77"/>
      <c s="39" r="R77"/>
      <c s="41" r="S77"/>
      <c s="42" r="T77"/>
      <c s="44" r="U77"/>
      <c s="33" r="V77"/>
    </row>
    <row customHeight="1" r="78" ht="21.75">
      <c t="str" s="16" r="A78">
        <f t="shared" si="1"/>
        <v>0</v>
      </c>
      <c s="16" r="B78"/>
      <c s="52" r="C78"/>
      <c s="52" r="D78"/>
      <c s="58" r="E78"/>
      <c s="52" r="F78"/>
      <c s="52" r="G78"/>
      <c s="52" r="H78"/>
      <c s="54" r="I78"/>
      <c s="52" r="J78"/>
      <c s="52" r="K78"/>
      <c s="52" r="L78"/>
      <c s="56" r="M78"/>
      <c s="52" r="N78"/>
      <c s="38" r="O78"/>
      <c s="39" r="P78"/>
      <c s="40" r="Q78"/>
      <c s="39" r="R78"/>
      <c s="41" r="S78"/>
      <c s="42" r="T78"/>
      <c s="44" r="U78"/>
      <c s="33" r="V78"/>
    </row>
    <row customHeight="1" r="79" ht="21.75">
      <c t="str" s="16" r="A79">
        <f t="shared" si="1"/>
        <v>0</v>
      </c>
      <c s="16" r="B79"/>
      <c s="52" r="C79"/>
      <c s="52" r="D79"/>
      <c s="58" r="E79"/>
      <c s="52" r="F79"/>
      <c s="52" r="G79"/>
      <c s="52" r="H79"/>
      <c s="54" r="I79"/>
      <c s="52" r="J79"/>
      <c s="52" r="K79"/>
      <c s="52" r="L79"/>
      <c s="56" r="M79"/>
      <c s="52" r="N79"/>
      <c s="38" r="O79"/>
      <c s="39" r="P79"/>
      <c s="40" r="Q79"/>
      <c s="39" r="R79"/>
      <c s="41" r="S79"/>
      <c s="42" r="T79"/>
      <c s="44" r="U79"/>
      <c s="33" r="V79"/>
    </row>
    <row customHeight="1" r="80" ht="21.75">
      <c t="str" s="16" r="A80">
        <f t="shared" si="1"/>
        <v>0</v>
      </c>
      <c s="16" r="B80"/>
      <c s="52" r="C80"/>
      <c s="52" r="D80"/>
      <c s="58" r="E80"/>
      <c s="52" r="F80"/>
      <c s="52" r="G80"/>
      <c s="52" r="H80"/>
      <c s="54" r="I80"/>
      <c s="52" r="J80"/>
      <c s="52" r="K80"/>
      <c s="52" r="L80"/>
      <c s="56" r="M80"/>
      <c s="52" r="N80"/>
      <c s="38" r="O80"/>
      <c s="39" r="P80"/>
      <c s="40" r="Q80"/>
      <c s="39" r="R80"/>
      <c s="41" r="S80"/>
      <c s="42" r="T80"/>
      <c s="44" r="U80"/>
      <c s="33" r="V80"/>
    </row>
    <row customHeight="1" r="81" ht="21.75">
      <c t="str" s="16" r="A81">
        <f t="shared" si="1"/>
        <v>0</v>
      </c>
      <c s="16" r="B81"/>
      <c s="52" r="C81"/>
      <c s="52" r="D81"/>
      <c s="58" r="E81"/>
      <c s="52" r="F81"/>
      <c s="52" r="G81"/>
      <c s="52" r="H81"/>
      <c s="54" r="I81"/>
      <c s="52" r="J81"/>
      <c s="52" r="K81"/>
      <c s="52" r="L81"/>
      <c s="56" r="M81"/>
      <c s="52" r="N81"/>
      <c s="38" r="O81"/>
      <c s="39" r="P81"/>
      <c s="40" r="Q81"/>
      <c s="39" r="R81"/>
      <c s="41" r="S81"/>
      <c s="42" r="T81"/>
      <c s="44" r="U81"/>
      <c s="33" r="V81"/>
    </row>
    <row customHeight="1" r="82" ht="21.75">
      <c t="str" s="16" r="A82">
        <f t="shared" si="1"/>
        <v>0</v>
      </c>
      <c s="16" r="B82"/>
      <c s="52" r="C82"/>
      <c s="52" r="D82"/>
      <c s="58" r="E82"/>
      <c s="52" r="F82"/>
      <c s="52" r="G82"/>
      <c s="52" r="H82"/>
      <c s="54" r="I82"/>
      <c s="52" r="J82"/>
      <c s="52" r="K82"/>
      <c s="52" r="L82"/>
      <c s="56" r="M82"/>
      <c s="52" r="N82"/>
      <c s="38" r="O82"/>
      <c s="39" r="P82"/>
      <c s="40" r="Q82"/>
      <c s="39" r="R82"/>
      <c s="41" r="S82"/>
      <c s="42" r="T82"/>
      <c s="44" r="U82"/>
      <c s="33" r="V82"/>
    </row>
    <row customHeight="1" r="83" ht="21.75">
      <c t="str" s="16" r="A83">
        <f t="shared" si="1"/>
        <v>0</v>
      </c>
      <c s="16" r="B83"/>
      <c s="52" r="C83"/>
      <c s="52" r="D83"/>
      <c s="58" r="E83"/>
      <c s="52" r="F83"/>
      <c s="52" r="G83"/>
      <c s="52" r="H83"/>
      <c s="54" r="I83"/>
      <c s="52" r="J83"/>
      <c s="52" r="K83"/>
      <c s="52" r="L83"/>
      <c s="56" r="M83"/>
      <c s="52" r="N83"/>
      <c s="38" r="O83"/>
      <c s="39" r="P83"/>
      <c s="40" r="Q83"/>
      <c s="39" r="R83"/>
      <c s="41" r="S83"/>
      <c s="42" r="T83"/>
      <c s="44" r="U83"/>
      <c s="33" r="V83"/>
    </row>
    <row customHeight="1" r="84" ht="21.75">
      <c t="str" s="16" r="A84">
        <f t="shared" si="1"/>
        <v>0</v>
      </c>
      <c s="16" r="B84"/>
      <c s="64" r="C84"/>
      <c s="64" r="D84"/>
      <c s="26" r="E84"/>
      <c s="64" r="F84"/>
      <c s="64" r="G84"/>
      <c s="64" r="H84"/>
      <c s="27" r="I84"/>
      <c s="64" r="J84"/>
      <c s="64" r="K84"/>
      <c s="64" r="L84"/>
      <c s="2" r="M84"/>
      <c s="64" r="N84"/>
      <c s="38" r="O84"/>
      <c s="39" r="P84"/>
      <c s="40" r="Q84"/>
      <c s="39" r="R84"/>
      <c s="41" r="S84"/>
      <c s="42" r="T84"/>
      <c s="44" r="U84"/>
      <c s="33" r="V84"/>
    </row>
    <row customHeight="1" r="85" ht="21.75">
      <c t="str" s="16" r="A85">
        <f t="shared" si="1"/>
        <v>0</v>
      </c>
      <c s="16" r="B85"/>
      <c s="64" r="C85"/>
      <c s="64" r="D85"/>
      <c s="26" r="E85"/>
      <c s="64" r="F85"/>
      <c s="64" r="G85"/>
      <c s="64" r="H85"/>
      <c s="27" r="I85"/>
      <c s="64" r="J85"/>
      <c s="64" r="K85"/>
      <c s="64" r="L85"/>
      <c s="2" r="M85"/>
      <c s="64" r="N85"/>
      <c s="38" r="O85"/>
      <c s="39" r="P85"/>
      <c s="40" r="Q85"/>
      <c s="39" r="R85"/>
      <c s="41" r="S85"/>
      <c s="42" r="T85"/>
      <c s="44" r="U85"/>
      <c s="33" r="V85"/>
    </row>
    <row customHeight="1" r="86" ht="21.75">
      <c t="str" s="16" r="A86">
        <f t="shared" si="1"/>
        <v>0</v>
      </c>
      <c s="16" r="B86"/>
      <c s="52" r="C86"/>
      <c s="52" r="D86"/>
      <c s="58" r="E86"/>
      <c s="52" r="F86"/>
      <c s="52" r="G86"/>
      <c s="52" r="H86"/>
      <c s="54" r="I86"/>
      <c s="52" r="J86"/>
      <c s="52" r="K86"/>
      <c s="52" r="L86"/>
      <c s="56" r="M86"/>
      <c s="52" r="N86"/>
      <c s="38" r="O86"/>
      <c s="39" r="P86"/>
      <c s="40" r="Q86"/>
      <c s="39" r="R86"/>
      <c s="41" r="S86"/>
      <c s="42" r="T86"/>
      <c s="44" r="U86"/>
      <c s="33" r="V86"/>
    </row>
    <row customHeight="1" r="87" ht="21.75">
      <c t="str" s="16" r="A87">
        <f t="shared" si="1"/>
        <v>0</v>
      </c>
      <c s="16" r="B87"/>
      <c s="52" r="C87"/>
      <c s="52" r="D87"/>
      <c s="58" r="E87"/>
      <c s="52" r="F87"/>
      <c s="52" r="G87"/>
      <c s="52" r="H87"/>
      <c s="54" r="I87"/>
      <c s="52" r="J87"/>
      <c s="52" r="K87"/>
      <c s="52" r="L87"/>
      <c s="56" r="M87"/>
      <c s="52" r="N87"/>
      <c s="38" r="O87"/>
      <c s="39" r="P87"/>
      <c s="40" r="Q87"/>
      <c s="39" r="R87"/>
      <c s="41" r="S87"/>
      <c s="42" r="T87"/>
      <c s="44" r="U87"/>
      <c s="33" r="V87"/>
    </row>
    <row customHeight="1" r="88" ht="21.75">
      <c t="str" s="16" r="A88">
        <f t="shared" si="1"/>
        <v>0</v>
      </c>
      <c s="16" r="B88"/>
      <c s="52" r="C88"/>
      <c s="52" r="D88"/>
      <c s="58" r="E88"/>
      <c s="52" r="F88"/>
      <c s="52" r="G88"/>
      <c s="52" r="H88"/>
      <c s="54" r="I88"/>
      <c s="52" r="J88"/>
      <c s="52" r="K88"/>
      <c s="52" r="L88"/>
      <c s="56" r="M88"/>
      <c s="52" r="N88"/>
      <c s="38" r="O88"/>
      <c s="39" r="P88"/>
      <c s="40" r="Q88"/>
      <c s="39" r="R88"/>
      <c s="41" r="S88"/>
      <c s="42" r="T88"/>
      <c s="44" r="U88"/>
      <c s="33" r="V88"/>
    </row>
    <row customHeight="1" r="89" ht="21.75">
      <c t="str" s="16" r="A89">
        <f t="shared" si="1"/>
        <v>0</v>
      </c>
      <c s="16" r="B89"/>
      <c s="52" r="C89"/>
      <c s="52" r="D89"/>
      <c s="58" r="E89"/>
      <c s="52" r="F89"/>
      <c s="52" r="G89"/>
      <c s="52" r="H89"/>
      <c s="54" r="I89"/>
      <c s="52" r="J89"/>
      <c s="52" r="K89"/>
      <c s="52" r="L89"/>
      <c s="56" r="M89"/>
      <c s="52" r="N89"/>
      <c s="38" r="O89"/>
      <c s="39" r="P89"/>
      <c s="40" r="Q89"/>
      <c s="39" r="R89"/>
      <c s="41" r="S89"/>
      <c s="42" r="T89"/>
      <c s="44" r="U89"/>
      <c s="33" r="V89"/>
    </row>
    <row customHeight="1" r="90" ht="21.75">
      <c t="str" s="16" r="A90">
        <f t="shared" si="1"/>
        <v>0</v>
      </c>
      <c s="16" r="B90"/>
      <c s="52" r="C90"/>
      <c s="52" r="D90"/>
      <c s="58" r="E90"/>
      <c s="52" r="F90"/>
      <c s="52" r="G90"/>
      <c s="52" r="H90"/>
      <c s="54" r="I90"/>
      <c s="52" r="J90"/>
      <c s="52" r="K90"/>
      <c s="52" r="L90"/>
      <c s="56" r="M90"/>
      <c s="52" r="N90"/>
      <c s="38" r="O90"/>
      <c s="39" r="P90"/>
      <c s="40" r="Q90"/>
      <c s="39" r="R90"/>
      <c s="41" r="S90"/>
      <c s="42" r="T90"/>
      <c s="44" r="U90"/>
      <c s="33" r="V90"/>
    </row>
    <row customHeight="1" r="91" ht="21.75">
      <c t="str" s="16" r="A91">
        <f t="shared" si="1"/>
        <v>0</v>
      </c>
      <c s="16" r="B91"/>
      <c s="52" r="C91"/>
      <c s="52" r="D91"/>
      <c s="58" r="E91"/>
      <c s="52" r="F91"/>
      <c s="52" r="G91"/>
      <c s="52" r="H91"/>
      <c s="54" r="I91"/>
      <c s="52" r="J91"/>
      <c s="52" r="K91"/>
      <c s="52" r="L91"/>
      <c s="56" r="M91"/>
      <c s="52" r="N91"/>
      <c s="38" r="O91"/>
      <c s="39" r="P91"/>
      <c s="40" r="Q91"/>
      <c s="39" r="R91"/>
      <c s="41" r="S91"/>
      <c s="42" r="T91"/>
      <c s="44" r="U91"/>
      <c s="33" r="V91"/>
    </row>
    <row customHeight="1" r="92" ht="21.75">
      <c t="str" s="16" r="A92">
        <f t="shared" si="1"/>
        <v>0</v>
      </c>
      <c s="16" r="B92"/>
      <c s="52" r="C92"/>
      <c s="52" r="D92"/>
      <c s="58" r="E92"/>
      <c s="52" r="F92"/>
      <c s="52" r="G92"/>
      <c s="52" r="H92"/>
      <c s="54" r="I92"/>
      <c s="52" r="J92"/>
      <c s="52" r="K92"/>
      <c s="52" r="L92"/>
      <c s="56" r="M92"/>
      <c s="52" r="N92"/>
      <c s="38" r="O92"/>
      <c s="39" r="P92"/>
      <c s="40" r="Q92"/>
      <c s="39" r="R92"/>
      <c s="41" r="S92"/>
      <c s="42" r="T92"/>
      <c s="44" r="U92"/>
      <c s="33" r="V92"/>
    </row>
    <row customHeight="1" r="93" ht="21.75">
      <c t="str" s="16" r="A93">
        <f t="shared" si="1"/>
        <v>0</v>
      </c>
      <c s="16" r="B93"/>
      <c s="52" r="C93"/>
      <c s="52" r="D93"/>
      <c s="58" r="E93"/>
      <c s="52" r="F93"/>
      <c s="52" r="G93"/>
      <c s="52" r="H93"/>
      <c s="54" r="I93"/>
      <c s="52" r="J93"/>
      <c s="52" r="K93"/>
      <c s="52" r="L93"/>
      <c s="56" r="M93"/>
      <c s="52" r="N93"/>
      <c s="38" r="O93"/>
      <c s="39" r="P93"/>
      <c s="40" r="Q93"/>
      <c s="39" r="R93"/>
      <c s="41" r="S93"/>
      <c s="42" r="T93"/>
      <c s="44" r="U93"/>
      <c s="33" r="V93"/>
    </row>
    <row customHeight="1" r="94" ht="21.75">
      <c t="str" s="16" r="A94">
        <f t="shared" si="1"/>
        <v>0</v>
      </c>
      <c s="16" r="B94"/>
      <c s="52" r="C94"/>
      <c s="52" r="D94"/>
      <c s="58" r="E94"/>
      <c s="52" r="F94"/>
      <c s="52" r="G94"/>
      <c s="52" r="H94"/>
      <c s="54" r="I94"/>
      <c s="52" r="J94"/>
      <c s="52" r="K94"/>
      <c s="52" r="L94"/>
      <c s="56" r="M94"/>
      <c s="52" r="N94"/>
      <c s="38" r="O94"/>
      <c s="39" r="P94"/>
      <c s="40" r="Q94"/>
      <c s="39" r="R94"/>
      <c s="41" r="S94"/>
      <c s="42" r="T94"/>
      <c s="44" r="U94"/>
      <c s="33" r="V94"/>
    </row>
    <row customHeight="1" r="95" ht="21.75">
      <c t="str" s="16" r="A95">
        <f t="shared" si="1"/>
        <v>0</v>
      </c>
      <c s="16" r="B95"/>
      <c s="52" r="C95"/>
      <c s="52" r="D95"/>
      <c s="58" r="E95"/>
      <c s="52" r="F95"/>
      <c s="52" r="G95"/>
      <c s="52" r="H95"/>
      <c s="54" r="I95"/>
      <c s="52" r="J95"/>
      <c s="52" r="K95"/>
      <c s="52" r="L95"/>
      <c s="56" r="M95"/>
      <c s="52" r="N95"/>
      <c s="38" r="O95"/>
      <c s="39" r="P95"/>
      <c s="40" r="Q95"/>
      <c s="39" r="R95"/>
      <c s="41" r="S95"/>
      <c s="42" r="T95"/>
      <c s="44" r="U95"/>
      <c s="33" r="V95"/>
    </row>
    <row customHeight="1" r="96" ht="21.75">
      <c t="str" s="16" r="A96">
        <f t="shared" si="1"/>
        <v>0</v>
      </c>
      <c s="16" r="B96"/>
      <c s="52" r="C96"/>
      <c s="52" r="D96"/>
      <c s="58" r="E96"/>
      <c s="52" r="F96"/>
      <c s="52" r="G96"/>
      <c s="52" r="H96"/>
      <c s="54" r="I96"/>
      <c s="52" r="J96"/>
      <c s="52" r="K96"/>
      <c s="52" r="L96"/>
      <c s="56" r="M96"/>
      <c s="52" r="N96"/>
      <c s="38" r="O96"/>
      <c s="39" r="P96"/>
      <c s="40" r="Q96"/>
      <c s="39" r="R96"/>
      <c s="41" r="S96"/>
      <c s="42" r="T96"/>
      <c s="44" r="U96"/>
      <c s="33" r="V96"/>
    </row>
    <row customHeight="1" r="97" ht="21.75">
      <c t="str" s="16" r="A97">
        <f t="shared" si="1"/>
        <v>0</v>
      </c>
      <c s="16" r="B97"/>
      <c s="52" r="C97"/>
      <c s="52" r="D97"/>
      <c s="58" r="E97"/>
      <c s="52" r="F97"/>
      <c s="52" r="G97"/>
      <c s="52" r="H97"/>
      <c s="54" r="I97"/>
      <c s="52" r="J97"/>
      <c s="52" r="K97"/>
      <c s="52" r="L97"/>
      <c s="56" r="M97"/>
      <c s="52" r="N97"/>
      <c s="38" r="O97"/>
      <c s="39" r="P97"/>
      <c s="40" r="Q97"/>
      <c s="39" r="R97"/>
      <c s="41" r="S97"/>
      <c s="42" r="T97"/>
      <c s="44" r="U97"/>
      <c s="33" r="V97"/>
    </row>
    <row customHeight="1" r="98" ht="21.75">
      <c t="str" s="16" r="A98">
        <f t="shared" si="1"/>
        <v>0</v>
      </c>
      <c s="16" r="B98"/>
      <c s="52" r="C98"/>
      <c s="52" r="D98"/>
      <c s="58" r="E98"/>
      <c s="52" r="F98"/>
      <c s="52" r="G98"/>
      <c s="52" r="H98"/>
      <c s="54" r="I98"/>
      <c s="52" r="J98"/>
      <c s="52" r="K98"/>
      <c s="52" r="L98"/>
      <c s="56" r="M98"/>
      <c s="52" r="N98"/>
      <c s="38" r="O98"/>
      <c s="39" r="P98"/>
      <c s="40" r="Q98"/>
      <c s="39" r="R98"/>
      <c s="41" r="S98"/>
      <c s="42" r="T98"/>
      <c s="44" r="U98"/>
      <c s="33" r="V98"/>
    </row>
    <row customHeight="1" r="99" ht="21.75">
      <c t="str" s="16" r="A99">
        <f t="shared" si="1"/>
        <v>0</v>
      </c>
      <c s="16" r="B99"/>
      <c s="52" r="C99"/>
      <c s="52" r="D99"/>
      <c s="58" r="E99"/>
      <c s="52" r="F99"/>
      <c s="52" r="G99"/>
      <c s="52" r="H99"/>
      <c s="54" r="I99"/>
      <c s="52" r="J99"/>
      <c s="52" r="K99"/>
      <c s="52" r="L99"/>
      <c s="56" r="M99"/>
      <c s="52" r="N99"/>
      <c s="38" r="O99"/>
      <c s="39" r="P99"/>
      <c s="40" r="Q99"/>
      <c s="39" r="R99"/>
      <c s="41" r="S99"/>
      <c s="42" r="T99"/>
      <c s="44" r="U99"/>
      <c s="33" r="V99"/>
    </row>
    <row customHeight="1" r="100" ht="21.75">
      <c t="str" s="16" r="A100">
        <f t="shared" si="1"/>
        <v>0</v>
      </c>
      <c s="16" r="B100"/>
      <c s="52" r="C100"/>
      <c s="52" r="D100"/>
      <c s="58" r="E100"/>
      <c s="52" r="F100"/>
      <c s="52" r="G100"/>
      <c s="52" r="H100"/>
      <c s="54" r="I100"/>
      <c s="52" r="J100"/>
      <c s="52" r="K100"/>
      <c s="52" r="L100"/>
      <c s="56" r="M100"/>
      <c s="52" r="N100"/>
      <c s="38" r="O100"/>
      <c s="39" r="P100"/>
      <c s="40" r="Q100"/>
      <c s="39" r="R100"/>
      <c s="41" r="S100"/>
      <c s="42" r="T100"/>
      <c s="44" r="U100"/>
      <c s="33" r="V100"/>
    </row>
    <row customHeight="1" r="101" ht="21.75">
      <c t="str" s="16" r="A101">
        <f t="shared" si="1"/>
        <v>0</v>
      </c>
      <c s="16" r="B101"/>
      <c s="52" r="C101"/>
      <c s="52" r="D101"/>
      <c s="58" r="E101"/>
      <c s="52" r="F101"/>
      <c s="52" r="G101"/>
      <c s="52" r="H101"/>
      <c s="54" r="I101"/>
      <c s="52" r="J101"/>
      <c s="52" r="K101"/>
      <c s="52" r="L101"/>
      <c s="56" r="M101"/>
      <c s="52" r="N101"/>
      <c s="38" r="O101"/>
      <c s="39" r="P101"/>
      <c s="40" r="Q101"/>
      <c s="39" r="R101"/>
      <c s="41" r="S101"/>
      <c s="42" r="T101"/>
      <c s="44" r="U101"/>
      <c s="33" r="V101"/>
    </row>
    <row customHeight="1" r="102" ht="21.75">
      <c t="str" s="16" r="A102">
        <f t="shared" si="1"/>
        <v>0</v>
      </c>
      <c s="16" r="B102"/>
      <c s="52" r="C102"/>
      <c s="52" r="D102"/>
      <c s="58" r="E102"/>
      <c s="52" r="F102"/>
      <c s="52" r="G102"/>
      <c s="52" r="H102"/>
      <c s="54" r="I102"/>
      <c s="52" r="J102"/>
      <c s="52" r="K102"/>
      <c s="52" r="L102"/>
      <c s="56" r="M102"/>
      <c s="52" r="N102"/>
      <c s="38" r="O102"/>
      <c s="39" r="P102"/>
      <c s="40" r="Q102"/>
      <c s="39" r="R102"/>
      <c s="41" r="S102"/>
      <c s="42" r="T102"/>
      <c s="44" r="U102"/>
      <c s="33" r="V102"/>
    </row>
    <row customHeight="1" r="103" ht="21.75">
      <c t="str" s="16" r="A103">
        <f t="shared" si="1"/>
        <v>0</v>
      </c>
      <c s="16" r="B103"/>
      <c s="52" r="C103"/>
      <c s="52" r="D103"/>
      <c s="58" r="E103"/>
      <c s="52" r="F103"/>
      <c s="52" r="G103"/>
      <c s="52" r="H103"/>
      <c s="54" r="I103"/>
      <c s="52" r="J103"/>
      <c s="52" r="K103"/>
      <c s="52" r="L103"/>
      <c s="56" r="M103"/>
      <c s="52" r="N103"/>
      <c s="38" r="O103"/>
      <c s="39" r="P103"/>
      <c s="40" r="Q103"/>
      <c s="39" r="R103"/>
      <c s="41" r="S103"/>
      <c s="42" r="T103"/>
      <c s="44" r="U103"/>
      <c s="33" r="V103"/>
    </row>
    <row customHeight="1" r="104" ht="21.75">
      <c t="str" s="16" r="A104">
        <f t="shared" si="1"/>
        <v>0</v>
      </c>
      <c s="16" r="B104"/>
      <c s="52" r="C104"/>
      <c s="52" r="D104"/>
      <c s="58" r="E104"/>
      <c s="52" r="F104"/>
      <c s="52" r="G104"/>
      <c s="52" r="H104"/>
      <c s="54" r="I104"/>
      <c s="52" r="J104"/>
      <c s="52" r="K104"/>
      <c s="52" r="L104"/>
      <c s="56" r="M104"/>
      <c s="52" r="N104"/>
      <c s="38" r="O104"/>
      <c s="39" r="P104"/>
      <c s="40" r="Q104"/>
      <c s="39" r="R104"/>
      <c s="41" r="S104"/>
      <c s="42" r="T104"/>
      <c s="44" r="U104"/>
      <c s="33" r="V104"/>
    </row>
    <row customHeight="1" r="105" ht="21.75">
      <c t="str" s="16" r="A105">
        <f t="shared" si="1"/>
        <v>0</v>
      </c>
      <c s="16" r="B105"/>
      <c s="52" r="C105"/>
      <c s="52" r="D105"/>
      <c s="58" r="E105"/>
      <c s="52" r="F105"/>
      <c s="52" r="G105"/>
      <c s="52" r="H105"/>
      <c s="54" r="I105"/>
      <c s="52" r="J105"/>
      <c s="52" r="K105"/>
      <c s="52" r="L105"/>
      <c s="56" r="M105"/>
      <c s="52" r="N105"/>
      <c s="38" r="O105"/>
      <c s="39" r="P105"/>
      <c s="40" r="Q105"/>
      <c s="39" r="R105"/>
      <c s="41" r="S105"/>
      <c s="42" r="T105"/>
      <c s="44" r="U105"/>
      <c s="33" r="V105"/>
    </row>
    <row customHeight="1" r="106" ht="21.75">
      <c t="str" s="16" r="A106">
        <f t="shared" si="1"/>
        <v>0</v>
      </c>
      <c s="16" r="B106"/>
      <c s="52" r="C106"/>
      <c s="52" r="D106"/>
      <c s="58" r="E106"/>
      <c s="52" r="F106"/>
      <c s="52" r="G106"/>
      <c s="52" r="H106"/>
      <c s="54" r="I106"/>
      <c s="52" r="J106"/>
      <c s="52" r="K106"/>
      <c s="52" r="L106"/>
      <c s="56" r="M106"/>
      <c s="52" r="N106"/>
      <c s="38" r="O106"/>
      <c s="39" r="P106"/>
      <c s="40" r="Q106"/>
      <c s="39" r="R106"/>
      <c s="41" r="S106"/>
      <c s="42" r="T106"/>
      <c s="44" r="U106"/>
      <c s="33" r="V106"/>
    </row>
    <row customHeight="1" r="107" ht="21.75">
      <c t="str" s="16" r="A107">
        <f t="shared" si="1"/>
        <v>0</v>
      </c>
      <c s="16" r="B107"/>
      <c s="52" r="C107"/>
      <c s="52" r="D107"/>
      <c s="58" r="E107"/>
      <c s="52" r="F107"/>
      <c s="52" r="G107"/>
      <c s="52" r="H107"/>
      <c s="54" r="I107"/>
      <c s="52" r="J107"/>
      <c s="52" r="K107"/>
      <c s="52" r="L107"/>
      <c s="56" r="M107"/>
      <c s="52" r="N107"/>
      <c s="38" r="O107"/>
      <c s="39" r="P107"/>
      <c s="40" r="Q107"/>
      <c s="39" r="R107"/>
      <c s="41" r="S107"/>
      <c s="42" r="T107"/>
      <c s="44" r="U107"/>
      <c s="33" r="V107"/>
    </row>
    <row customHeight="1" r="108" ht="21.75">
      <c t="str" s="16" r="A108">
        <f t="shared" si="1"/>
        <v>0</v>
      </c>
      <c s="16" r="B108"/>
      <c s="52" r="C108"/>
      <c s="52" r="D108"/>
      <c s="58" r="E108"/>
      <c s="52" r="F108"/>
      <c s="52" r="G108"/>
      <c s="52" r="H108"/>
      <c s="54" r="I108"/>
      <c s="52" r="J108"/>
      <c s="52" r="K108"/>
      <c s="52" r="L108"/>
      <c s="56" r="M108"/>
      <c s="52" r="N108"/>
      <c s="38" r="O108"/>
      <c s="39" r="P108"/>
      <c s="40" r="Q108"/>
      <c s="39" r="R108"/>
      <c s="41" r="S108"/>
      <c s="42" r="T108"/>
      <c s="44" r="U108"/>
      <c s="33" r="V108"/>
    </row>
    <row customHeight="1" r="109" ht="21.75">
      <c t="str" s="16" r="A109">
        <f t="shared" si="1"/>
        <v>0</v>
      </c>
      <c s="16" r="B109"/>
      <c s="52" r="C109"/>
      <c s="52" r="D109"/>
      <c s="58" r="E109"/>
      <c s="52" r="F109"/>
      <c s="52" r="G109"/>
      <c s="52" r="H109"/>
      <c s="54" r="I109"/>
      <c s="52" r="J109"/>
      <c s="52" r="K109"/>
      <c s="52" r="L109"/>
      <c s="56" r="M109"/>
      <c s="52" r="N109"/>
      <c s="38" r="O109"/>
      <c s="39" r="P109"/>
      <c s="40" r="Q109"/>
      <c s="39" r="R109"/>
      <c s="41" r="S109"/>
      <c s="42" r="T109"/>
      <c s="44" r="U109"/>
      <c s="33" r="V109"/>
    </row>
    <row customHeight="1" r="110" ht="21.75">
      <c t="str" s="16" r="A110">
        <f t="shared" si="1"/>
        <v>0</v>
      </c>
      <c s="16" r="B110"/>
      <c s="52" r="C110"/>
      <c s="52" r="D110"/>
      <c s="58" r="E110"/>
      <c s="52" r="F110"/>
      <c s="52" r="G110"/>
      <c s="52" r="H110"/>
      <c s="54" r="I110"/>
      <c s="52" r="J110"/>
      <c s="52" r="K110"/>
      <c s="52" r="L110"/>
      <c s="56" r="M110"/>
      <c s="52" r="N110"/>
      <c s="38" r="O110"/>
      <c s="39" r="P110"/>
      <c s="40" r="Q110"/>
      <c s="39" r="R110"/>
      <c s="41" r="S110"/>
      <c s="42" r="T110"/>
      <c s="44" r="U110"/>
      <c s="33" r="V110"/>
    </row>
    <row customHeight="1" r="111" ht="21.75">
      <c t="str" s="16" r="A111">
        <f t="shared" si="1"/>
        <v>0</v>
      </c>
      <c s="16" r="B111"/>
      <c s="52" r="C111"/>
      <c s="52" r="D111"/>
      <c s="58" r="E111"/>
      <c s="52" r="F111"/>
      <c s="52" r="G111"/>
      <c s="52" r="H111"/>
      <c s="54" r="I111"/>
      <c s="52" r="J111"/>
      <c s="52" r="K111"/>
      <c s="52" r="L111"/>
      <c s="56" r="M111"/>
      <c s="52" r="N111"/>
      <c s="38" r="O111"/>
      <c s="39" r="P111"/>
      <c s="40" r="Q111"/>
      <c s="39" r="R111"/>
      <c s="41" r="S111"/>
      <c s="42" r="T111"/>
      <c s="44" r="U111"/>
      <c s="33" r="V111"/>
    </row>
    <row customHeight="1" r="112" ht="21.75">
      <c t="str" s="16" r="A112">
        <f t="shared" si="1"/>
        <v>0</v>
      </c>
      <c s="16" r="B112"/>
      <c s="64" r="C112"/>
      <c s="64" r="D112"/>
      <c s="26" r="E112"/>
      <c s="64" r="F112"/>
      <c s="64" r="G112"/>
      <c s="64" r="H112"/>
      <c s="27" r="I112"/>
      <c s="64" r="J112"/>
      <c s="64" r="K112"/>
      <c s="64" r="L112"/>
      <c s="2" r="M112"/>
      <c s="64" r="N112"/>
      <c s="38" r="O112"/>
      <c s="39" r="P112"/>
      <c s="40" r="Q112"/>
      <c s="39" r="R112"/>
      <c s="41" r="S112"/>
      <c s="42" r="T112"/>
      <c s="44" r="U112"/>
      <c s="33" r="V112"/>
    </row>
    <row customHeight="1" r="113" ht="21.75">
      <c t="str" s="16" r="A113">
        <f t="shared" si="1"/>
        <v>0</v>
      </c>
      <c s="16" r="B113"/>
      <c s="64" r="C113"/>
      <c s="64" r="D113"/>
      <c s="26" r="E113"/>
      <c s="64" r="F113"/>
      <c s="64" r="G113"/>
      <c s="64" r="H113"/>
      <c s="27" r="I113"/>
      <c s="64" r="J113"/>
      <c s="64" r="K113"/>
      <c s="64" r="L113"/>
      <c s="2" r="M113"/>
      <c s="64" r="N113"/>
      <c s="38" r="O113"/>
      <c s="39" r="P113"/>
      <c s="40" r="Q113"/>
      <c s="39" r="R113"/>
      <c s="41" r="S113"/>
      <c s="42" r="T113"/>
      <c s="44" r="U113"/>
      <c s="33" r="V113"/>
    </row>
    <row customHeight="1" r="114" ht="21.75">
      <c t="str" s="16" r="A114">
        <f t="shared" si="1"/>
        <v>0</v>
      </c>
      <c s="16" r="B114"/>
      <c s="64" r="C114"/>
      <c s="64" r="D114"/>
      <c s="26" r="E114"/>
      <c s="64" r="F114"/>
      <c s="64" r="G114"/>
      <c s="64" r="H114"/>
      <c s="27" r="I114"/>
      <c s="64" r="J114"/>
      <c s="64" r="K114"/>
      <c s="64" r="L114"/>
      <c s="2" r="M114"/>
      <c s="64" r="N114"/>
      <c s="38" r="O114"/>
      <c s="39" r="P114"/>
      <c s="40" r="Q114"/>
      <c s="39" r="R114"/>
      <c s="41" r="S114"/>
      <c s="42" r="T114"/>
      <c s="44" r="U114"/>
      <c s="33" r="V114"/>
    </row>
    <row customHeight="1" r="115" ht="21.75">
      <c t="str" s="16" r="A115">
        <f t="shared" si="1"/>
        <v>0</v>
      </c>
      <c s="16" r="B115"/>
      <c s="64" r="C115"/>
      <c s="64" r="D115"/>
      <c s="26" r="E115"/>
      <c s="64" r="F115"/>
      <c s="64" r="G115"/>
      <c s="64" r="H115"/>
      <c s="27" r="I115"/>
      <c s="64" r="J115"/>
      <c s="64" r="K115"/>
      <c s="64" r="L115"/>
      <c s="2" r="M115"/>
      <c s="64" r="N115"/>
      <c s="38" r="O115"/>
      <c s="39" r="P115"/>
      <c s="40" r="Q115"/>
      <c s="39" r="R115"/>
      <c s="41" r="S115"/>
      <c s="42" r="T115"/>
      <c s="44" r="U115"/>
      <c s="33" r="V115"/>
    </row>
    <row customHeight="1" r="116" ht="21.75">
      <c t="str" s="16" r="A116">
        <f t="shared" si="1"/>
        <v>0</v>
      </c>
      <c s="16" r="B116"/>
      <c s="64" r="C116"/>
      <c s="64" r="D116"/>
      <c s="26" r="E116"/>
      <c s="64" r="F116"/>
      <c s="64" r="G116"/>
      <c s="64" r="H116"/>
      <c s="27" r="I116"/>
      <c s="64" r="J116"/>
      <c s="64" r="K116"/>
      <c s="64" r="L116"/>
      <c s="2" r="M116"/>
      <c s="64" r="N116"/>
      <c s="38" r="O116"/>
      <c s="39" r="P116"/>
      <c s="40" r="Q116"/>
      <c s="39" r="R116"/>
      <c s="41" r="S116"/>
      <c s="42" r="T116"/>
      <c s="44" r="U116"/>
      <c s="33" r="V116"/>
    </row>
    <row customHeight="1" r="117" ht="21.75">
      <c t="str" s="16" r="A117">
        <f t="shared" si="1"/>
        <v>0</v>
      </c>
      <c s="16" r="B117"/>
      <c s="64" r="C117"/>
      <c s="64" r="D117"/>
      <c s="26" r="E117"/>
      <c s="64" r="F117"/>
      <c s="64" r="G117"/>
      <c s="64" r="H117"/>
      <c s="27" r="I117"/>
      <c s="64" r="J117"/>
      <c s="64" r="K117"/>
      <c s="64" r="L117"/>
      <c s="2" r="M117"/>
      <c s="64" r="N117"/>
      <c s="38" r="O117"/>
      <c s="39" r="P117"/>
      <c s="40" r="Q117"/>
      <c s="39" r="R117"/>
      <c s="41" r="S117"/>
      <c s="42" r="T117"/>
      <c s="44" r="U117"/>
      <c s="33" r="V117"/>
    </row>
    <row customHeight="1" r="118" ht="21.75">
      <c t="str" s="16" r="A118">
        <f t="shared" si="1"/>
        <v>0</v>
      </c>
      <c s="16" r="B118"/>
      <c s="64" r="C118"/>
      <c s="64" r="D118"/>
      <c s="26" r="E118"/>
      <c s="64" r="F118"/>
      <c s="64" r="G118"/>
      <c s="64" r="H118"/>
      <c s="27" r="I118"/>
      <c s="64" r="J118"/>
      <c s="64" r="K118"/>
      <c s="64" r="L118"/>
      <c s="2" r="M118"/>
      <c s="64" r="N118"/>
      <c s="38" r="O118"/>
      <c s="39" r="P118"/>
      <c s="40" r="Q118"/>
      <c s="39" r="R118"/>
      <c s="41" r="S118"/>
      <c s="42" r="T118"/>
      <c s="44" r="U118"/>
      <c s="33" r="V118"/>
    </row>
    <row customHeight="1" r="119" ht="21.75">
      <c t="str" s="16" r="A119">
        <f t="shared" si="1"/>
        <v>0</v>
      </c>
      <c s="16" r="B119"/>
      <c s="64" r="C119"/>
      <c s="64" r="D119"/>
      <c s="26" r="E119"/>
      <c s="64" r="F119"/>
      <c s="64" r="G119"/>
      <c s="64" r="H119"/>
      <c s="27" r="I119"/>
      <c s="64" r="J119"/>
      <c s="64" r="K119"/>
      <c s="64" r="L119"/>
      <c s="2" r="M119"/>
      <c s="64" r="N119"/>
      <c s="38" r="O119"/>
      <c s="39" r="P119"/>
      <c s="40" r="Q119"/>
      <c s="39" r="R119"/>
      <c s="41" r="S119"/>
      <c s="42" r="T119"/>
      <c s="44" r="U119"/>
      <c s="33" r="V119"/>
    </row>
    <row customHeight="1" r="120" ht="21.75">
      <c t="str" s="16" r="A120">
        <f t="shared" si="1"/>
        <v>0</v>
      </c>
      <c s="16" r="B120"/>
      <c s="64" r="C120"/>
      <c s="64" r="D120"/>
      <c s="26" r="E120"/>
      <c s="64" r="F120"/>
      <c s="64" r="G120"/>
      <c s="64" r="H120"/>
      <c s="27" r="I120"/>
      <c s="64" r="J120"/>
      <c s="64" r="K120"/>
      <c s="64" r="L120"/>
      <c s="2" r="M120"/>
      <c s="64" r="N120"/>
      <c s="38" r="O120"/>
      <c s="39" r="P120"/>
      <c s="40" r="Q120"/>
      <c s="39" r="R120"/>
      <c s="41" r="S120"/>
      <c s="42" r="T120"/>
      <c s="44" r="U120"/>
      <c s="33" r="V120"/>
    </row>
    <row customHeight="1" r="121" ht="21.75">
      <c t="str" s="16" r="A121">
        <f t="shared" si="1"/>
        <v>0</v>
      </c>
      <c s="16" r="B121"/>
      <c s="64" r="C121"/>
      <c s="64" r="D121"/>
      <c s="26" r="E121"/>
      <c s="64" r="F121"/>
      <c s="64" r="G121"/>
      <c s="64" r="H121"/>
      <c s="27" r="I121"/>
      <c s="64" r="J121"/>
      <c s="64" r="K121"/>
      <c s="64" r="L121"/>
      <c s="2" r="M121"/>
      <c s="64" r="N121"/>
      <c s="38" r="O121"/>
      <c s="39" r="P121"/>
      <c s="40" r="Q121"/>
      <c s="39" r="R121"/>
      <c s="41" r="S121"/>
      <c s="42" r="T121"/>
      <c s="44" r="U121"/>
      <c s="33" r="V121"/>
    </row>
    <row customHeight="1" r="122" ht="21.75">
      <c t="str" s="16" r="A122">
        <f t="shared" si="1"/>
        <v>0</v>
      </c>
      <c s="16" r="B122"/>
      <c s="64" r="C122"/>
      <c s="64" r="D122"/>
      <c s="26" r="E122"/>
      <c s="64" r="F122"/>
      <c s="64" r="G122"/>
      <c s="64" r="H122"/>
      <c s="27" r="I122"/>
      <c s="64" r="J122"/>
      <c s="64" r="K122"/>
      <c s="64" r="L122"/>
      <c s="2" r="M122"/>
      <c s="64" r="N122"/>
      <c s="38" r="O122"/>
      <c s="39" r="P122"/>
      <c s="40" r="Q122"/>
      <c s="39" r="R122"/>
      <c s="41" r="S122"/>
      <c s="42" r="T122"/>
      <c s="44" r="U122"/>
      <c s="33" r="V122"/>
    </row>
    <row customHeight="1" r="123" ht="21.75">
      <c t="str" s="16" r="A123">
        <f t="shared" si="1"/>
        <v>0</v>
      </c>
      <c s="16" r="B123"/>
      <c s="64" r="C123"/>
      <c s="64" r="D123"/>
      <c s="26" r="E123"/>
      <c s="64" r="F123"/>
      <c s="64" r="G123"/>
      <c s="64" r="H123"/>
      <c s="27" r="I123"/>
      <c s="64" r="J123"/>
      <c s="64" r="K123"/>
      <c s="64" r="L123"/>
      <c s="2" r="M123"/>
      <c s="64" r="N123"/>
      <c s="38" r="O123"/>
      <c s="39" r="P123"/>
      <c s="40" r="Q123"/>
      <c s="39" r="R123"/>
      <c s="41" r="S123"/>
      <c s="42" r="T123"/>
      <c s="44" r="U123"/>
      <c s="33" r="V123"/>
    </row>
    <row customHeight="1" r="124" ht="21.75">
      <c t="str" s="16" r="A124">
        <f t="shared" si="1"/>
        <v>0</v>
      </c>
      <c s="16" r="B124"/>
      <c s="64" r="C124"/>
      <c s="64" r="D124"/>
      <c s="26" r="E124"/>
      <c s="64" r="F124"/>
      <c s="64" r="G124"/>
      <c s="64" r="H124"/>
      <c s="27" r="I124"/>
      <c s="64" r="J124"/>
      <c s="64" r="K124"/>
      <c s="64" r="L124"/>
      <c s="2" r="M124"/>
      <c s="64" r="N124"/>
      <c s="38" r="O124"/>
      <c s="39" r="P124"/>
      <c s="40" r="Q124"/>
      <c s="39" r="R124"/>
      <c s="41" r="S124"/>
      <c s="42" r="T124"/>
      <c s="44" r="U124"/>
      <c s="33" r="V124"/>
    </row>
    <row customHeight="1" r="125" ht="21.75">
      <c t="str" s="16" r="A125">
        <f t="shared" si="1"/>
        <v>0</v>
      </c>
      <c s="16" r="B125"/>
      <c s="64" r="C125"/>
      <c s="64" r="D125"/>
      <c s="26" r="E125"/>
      <c s="64" r="F125"/>
      <c s="64" r="G125"/>
      <c s="64" r="H125"/>
      <c s="27" r="I125"/>
      <c s="64" r="J125"/>
      <c s="64" r="K125"/>
      <c s="64" r="L125"/>
      <c s="2" r="M125"/>
      <c s="64" r="N125"/>
      <c s="38" r="O125"/>
      <c s="39" r="P125"/>
      <c s="40" r="Q125"/>
      <c s="39" r="R125"/>
      <c s="41" r="S125"/>
      <c s="42" r="T125"/>
      <c s="44" r="U125"/>
      <c s="33" r="V125"/>
    </row>
    <row customHeight="1" r="126" ht="21.75">
      <c t="str" s="16" r="A126">
        <f t="shared" si="1"/>
        <v>0</v>
      </c>
      <c s="16" r="B126"/>
      <c s="64" r="C126"/>
      <c s="64" r="D126"/>
      <c s="26" r="E126"/>
      <c s="64" r="F126"/>
      <c s="64" r="G126"/>
      <c s="64" r="H126"/>
      <c s="27" r="I126"/>
      <c s="64" r="J126"/>
      <c s="64" r="K126"/>
      <c s="64" r="L126"/>
      <c s="2" r="M126"/>
      <c s="64" r="N126"/>
      <c s="38" r="O126"/>
      <c s="39" r="P126"/>
      <c s="40" r="Q126"/>
      <c s="39" r="R126"/>
      <c s="41" r="S126"/>
      <c s="42" r="T126"/>
      <c s="44" r="U126"/>
      <c s="33" r="V126"/>
    </row>
    <row customHeight="1" r="127" ht="21.75">
      <c t="str" s="16" r="A127">
        <f t="shared" si="1"/>
        <v>0</v>
      </c>
      <c s="16" r="B127"/>
      <c s="64" r="C127"/>
      <c s="64" r="D127"/>
      <c s="26" r="E127"/>
      <c s="64" r="F127"/>
      <c s="64" r="G127"/>
      <c s="64" r="H127"/>
      <c s="27" r="I127"/>
      <c s="64" r="J127"/>
      <c s="64" r="K127"/>
      <c s="64" r="L127"/>
      <c s="2" r="M127"/>
      <c s="64" r="N127"/>
      <c s="38" r="O127"/>
      <c s="39" r="P127"/>
      <c s="40" r="Q127"/>
      <c s="39" r="R127"/>
      <c s="41" r="S127"/>
      <c s="42" r="T127"/>
      <c s="44" r="U127"/>
      <c s="33" r="V127"/>
    </row>
    <row customHeight="1" r="128" ht="21.75">
      <c t="str" s="16" r="A128">
        <f t="shared" si="1"/>
        <v>0</v>
      </c>
      <c s="16" r="B128"/>
      <c s="64" r="C128"/>
      <c s="64" r="D128"/>
      <c s="26" r="E128"/>
      <c s="64" r="F128"/>
      <c s="64" r="G128"/>
      <c s="64" r="H128"/>
      <c s="27" r="I128"/>
      <c s="64" r="J128"/>
      <c s="64" r="K128"/>
      <c s="64" r="L128"/>
      <c s="2" r="M128"/>
      <c s="64" r="N128"/>
      <c s="38" r="O128"/>
      <c s="39" r="P128"/>
      <c s="40" r="Q128"/>
      <c s="39" r="R128"/>
      <c s="41" r="S128"/>
      <c s="42" r="T128"/>
      <c s="44" r="U128"/>
      <c s="33" r="V128"/>
    </row>
    <row customHeight="1" r="129" ht="21.75">
      <c t="str" s="16" r="A129">
        <f t="shared" si="1"/>
        <v>0</v>
      </c>
      <c s="16" r="B129"/>
      <c s="64" r="C129"/>
      <c s="64" r="D129"/>
      <c s="26" r="E129"/>
      <c s="64" r="F129"/>
      <c s="64" r="G129"/>
      <c s="64" r="H129"/>
      <c s="27" r="I129"/>
      <c s="64" r="J129"/>
      <c s="64" r="K129"/>
      <c s="64" r="L129"/>
      <c s="2" r="M129"/>
      <c s="64" r="N129"/>
      <c s="38" r="O129"/>
      <c s="39" r="P129"/>
      <c s="40" r="Q129"/>
      <c s="39" r="R129"/>
      <c s="41" r="S129"/>
      <c s="42" r="T129"/>
      <c s="44" r="U129"/>
      <c s="33" r="V129"/>
    </row>
    <row customHeight="1" r="130" ht="21.75">
      <c t="str" s="16" r="A130">
        <f t="shared" si="1"/>
        <v>0</v>
      </c>
      <c s="16" r="B130"/>
      <c s="64" r="C130"/>
      <c s="64" r="D130"/>
      <c s="26" r="E130"/>
      <c s="64" r="F130"/>
      <c s="64" r="G130"/>
      <c s="64" r="H130"/>
      <c s="27" r="I130"/>
      <c s="64" r="J130"/>
      <c s="64" r="K130"/>
      <c s="64" r="L130"/>
      <c s="2" r="M130"/>
      <c s="64" r="N130"/>
      <c s="38" r="O130"/>
      <c s="39" r="P130"/>
      <c s="40" r="Q130"/>
      <c s="39" r="R130"/>
      <c s="41" r="S130"/>
      <c s="42" r="T130"/>
      <c s="44" r="U130"/>
      <c s="33" r="V130"/>
    </row>
    <row customHeight="1" r="131" ht="21.75">
      <c t="str" s="16" r="A131">
        <f t="shared" si="1"/>
        <v>0</v>
      </c>
      <c s="16" r="B131"/>
      <c s="64" r="C131"/>
      <c s="64" r="D131"/>
      <c s="26" r="E131"/>
      <c s="64" r="F131"/>
      <c s="64" r="G131"/>
      <c s="64" r="H131"/>
      <c s="27" r="I131"/>
      <c s="64" r="J131"/>
      <c s="64" r="K131"/>
      <c s="64" r="L131"/>
      <c s="2" r="M131"/>
      <c s="64" r="N131"/>
      <c s="38" r="O131"/>
      <c s="39" r="P131"/>
      <c s="40" r="Q131"/>
      <c s="39" r="R131"/>
      <c s="41" r="S131"/>
      <c s="42" r="T131"/>
      <c s="44" r="U131"/>
      <c s="33" r="V131"/>
    </row>
    <row customHeight="1" r="132" ht="21.75">
      <c t="str" s="16" r="A132">
        <f t="shared" si="1"/>
        <v>0</v>
      </c>
      <c s="16" r="B132"/>
      <c s="64" r="C132"/>
      <c s="64" r="D132"/>
      <c s="26" r="E132"/>
      <c s="64" r="F132"/>
      <c s="64" r="G132"/>
      <c s="64" r="H132"/>
      <c s="27" r="I132"/>
      <c s="64" r="J132"/>
      <c s="64" r="K132"/>
      <c s="64" r="L132"/>
      <c s="2" r="M132"/>
      <c s="64" r="N132"/>
      <c s="38" r="O132"/>
      <c s="39" r="P132"/>
      <c s="40" r="Q132"/>
      <c s="39" r="R132"/>
      <c s="41" r="S132"/>
      <c s="42" r="T132"/>
      <c s="44" r="U132"/>
      <c s="33" r="V132"/>
    </row>
    <row customHeight="1" r="133" ht="21.75">
      <c t="str" s="16" r="A133">
        <f t="shared" si="1"/>
        <v>0</v>
      </c>
      <c s="16" r="B133"/>
      <c s="64" r="C133"/>
      <c s="64" r="D133"/>
      <c s="26" r="E133"/>
      <c s="64" r="F133"/>
      <c s="64" r="G133"/>
      <c s="64" r="H133"/>
      <c s="27" r="I133"/>
      <c s="64" r="J133"/>
      <c s="64" r="K133"/>
      <c s="64" r="L133"/>
      <c s="2" r="M133"/>
      <c s="64" r="N133"/>
      <c s="38" r="O133"/>
      <c s="39" r="P133"/>
      <c s="40" r="Q133"/>
      <c s="39" r="R133"/>
      <c s="41" r="S133"/>
      <c s="42" r="T133"/>
      <c s="44" r="U133"/>
      <c s="33" r="V133"/>
    </row>
    <row customHeight="1" r="134" ht="21.75">
      <c t="str" s="16" r="A134">
        <f t="shared" si="1"/>
        <v>0</v>
      </c>
      <c s="16" r="B134"/>
      <c s="64" r="C134"/>
      <c s="64" r="D134"/>
      <c s="26" r="E134"/>
      <c s="64" r="F134"/>
      <c s="64" r="G134"/>
      <c s="64" r="H134"/>
      <c s="27" r="I134"/>
      <c s="64" r="J134"/>
      <c s="64" r="K134"/>
      <c s="64" r="L134"/>
      <c s="2" r="M134"/>
      <c s="64" r="N134"/>
      <c s="38" r="O134"/>
      <c s="39" r="P134"/>
      <c s="40" r="Q134"/>
      <c s="39" r="R134"/>
      <c s="41" r="S134"/>
      <c s="42" r="T134"/>
      <c s="44" r="U134"/>
      <c s="33" r="V134"/>
    </row>
    <row customHeight="1" r="135" ht="21.75">
      <c t="str" s="16" r="A135">
        <f t="shared" si="1"/>
        <v>0</v>
      </c>
      <c s="16" r="B135"/>
      <c s="64" r="C135"/>
      <c s="64" r="D135"/>
      <c s="26" r="E135"/>
      <c s="64" r="F135"/>
      <c s="64" r="G135"/>
      <c s="64" r="H135"/>
      <c s="27" r="I135"/>
      <c s="64" r="J135"/>
      <c s="64" r="K135"/>
      <c s="64" r="L135"/>
      <c s="2" r="M135"/>
      <c s="64" r="N135"/>
      <c s="38" r="O135"/>
      <c s="39" r="P135"/>
      <c s="40" r="Q135"/>
      <c s="39" r="R135"/>
      <c s="41" r="S135"/>
      <c s="42" r="T135"/>
      <c s="44" r="U135"/>
      <c s="33" r="V135"/>
    </row>
    <row customHeight="1" r="136" ht="21.75">
      <c t="str" s="16" r="A136">
        <f t="shared" si="1"/>
        <v>0</v>
      </c>
      <c s="16" r="B136"/>
      <c s="64" r="C136"/>
      <c s="64" r="D136"/>
      <c s="26" r="E136"/>
      <c s="64" r="F136"/>
      <c s="64" r="G136"/>
      <c s="64" r="H136"/>
      <c s="27" r="I136"/>
      <c s="64" r="J136"/>
      <c s="64" r="K136"/>
      <c s="64" r="L136"/>
      <c s="2" r="M136"/>
      <c s="64" r="N136"/>
      <c s="38" r="O136"/>
      <c s="39" r="P136"/>
      <c s="40" r="Q136"/>
      <c s="39" r="R136"/>
      <c s="41" r="S136"/>
      <c s="42" r="T136"/>
      <c s="44" r="U136"/>
      <c s="33" r="V136"/>
    </row>
    <row customHeight="1" r="137" ht="21.75">
      <c t="str" s="16" r="A137">
        <f t="shared" si="1"/>
        <v>0</v>
      </c>
      <c s="16" r="B137"/>
      <c s="64" r="C137"/>
      <c s="64" r="D137"/>
      <c s="26" r="E137"/>
      <c s="64" r="F137"/>
      <c s="64" r="G137"/>
      <c s="64" r="H137"/>
      <c s="27" r="I137"/>
      <c s="64" r="J137"/>
      <c s="64" r="K137"/>
      <c s="64" r="L137"/>
      <c s="2" r="M137"/>
      <c s="64" r="N137"/>
      <c s="38" r="O137"/>
      <c s="39" r="P137"/>
      <c s="40" r="Q137"/>
      <c s="39" r="R137"/>
      <c s="41" r="S137"/>
      <c s="42" r="T137"/>
      <c s="44" r="U137"/>
      <c s="33" r="V137"/>
    </row>
    <row customHeight="1" r="138" ht="21.75">
      <c t="str" s="16" r="A138">
        <f t="shared" si="1"/>
        <v>0</v>
      </c>
      <c s="16" r="B138"/>
      <c s="64" r="C138"/>
      <c s="64" r="D138"/>
      <c s="26" r="E138"/>
      <c s="64" r="F138"/>
      <c s="64" r="G138"/>
      <c s="64" r="H138"/>
      <c s="27" r="I138"/>
      <c s="64" r="J138"/>
      <c s="64" r="K138"/>
      <c s="64" r="L138"/>
      <c s="2" r="M138"/>
      <c s="64" r="N138"/>
      <c s="38" r="O138"/>
      <c s="39" r="P138"/>
      <c s="40" r="Q138"/>
      <c s="39" r="R138"/>
      <c s="41" r="S138"/>
      <c s="42" r="T138"/>
      <c s="44" r="U138"/>
      <c s="33" r="V138"/>
    </row>
    <row customHeight="1" r="139" ht="21.75">
      <c t="str" s="16" r="A139">
        <f t="shared" si="1"/>
        <v>0</v>
      </c>
      <c s="16" r="B139"/>
      <c s="64" r="C139"/>
      <c s="64" r="D139"/>
      <c s="26" r="E139"/>
      <c s="64" r="F139"/>
      <c s="64" r="G139"/>
      <c s="64" r="H139"/>
      <c s="27" r="I139"/>
      <c s="64" r="J139"/>
      <c s="64" r="K139"/>
      <c s="64" r="L139"/>
      <c s="2" r="M139"/>
      <c s="64" r="N139"/>
      <c s="38" r="O139"/>
      <c s="39" r="P139"/>
      <c s="40" r="Q139"/>
      <c s="39" r="R139"/>
      <c s="41" r="S139"/>
      <c s="42" r="T139"/>
      <c s="44" r="U139"/>
      <c s="33" r="V139"/>
    </row>
    <row customHeight="1" r="140" ht="21.75">
      <c t="str" s="16" r="A140">
        <f t="shared" si="1"/>
        <v>0</v>
      </c>
      <c s="16" r="B140"/>
      <c s="64" r="C140"/>
      <c s="64" r="D140"/>
      <c s="26" r="E140"/>
      <c s="64" r="F140"/>
      <c s="64" r="G140"/>
      <c s="64" r="H140"/>
      <c s="27" r="I140"/>
      <c s="64" r="J140"/>
      <c s="64" r="K140"/>
      <c s="64" r="L140"/>
      <c s="2" r="M140"/>
      <c s="64" r="N140"/>
      <c s="38" r="O140"/>
      <c s="39" r="P140"/>
      <c s="40" r="Q140"/>
      <c s="39" r="R140"/>
      <c s="41" r="S140"/>
      <c s="42" r="T140"/>
      <c s="44" r="U140"/>
      <c s="33" r="V140"/>
    </row>
    <row customHeight="1" r="141" ht="21.75">
      <c t="str" s="16" r="A141">
        <f t="shared" si="1"/>
        <v>0</v>
      </c>
      <c s="16" r="B141"/>
      <c s="64" r="C141"/>
      <c s="64" r="D141"/>
      <c s="26" r="E141"/>
      <c s="64" r="F141"/>
      <c s="64" r="G141"/>
      <c s="64" r="H141"/>
      <c s="27" r="I141"/>
      <c s="64" r="J141"/>
      <c s="64" r="K141"/>
      <c s="64" r="L141"/>
      <c s="2" r="M141"/>
      <c s="64" r="N141"/>
      <c s="38" r="O141"/>
      <c s="39" r="P141"/>
      <c s="40" r="Q141"/>
      <c s="39" r="R141"/>
      <c s="41" r="S141"/>
      <c s="42" r="T141"/>
      <c s="44" r="U141"/>
      <c s="33" r="V141"/>
    </row>
    <row customHeight="1" r="142" ht="21.75">
      <c t="str" s="16" r="A142">
        <f t="shared" si="1"/>
        <v>0</v>
      </c>
      <c s="16" r="B142"/>
      <c s="64" r="C142"/>
      <c s="64" r="D142"/>
      <c s="26" r="E142"/>
      <c s="64" r="F142"/>
      <c s="64" r="G142"/>
      <c s="64" r="H142"/>
      <c s="27" r="I142"/>
      <c s="64" r="J142"/>
      <c s="64" r="K142"/>
      <c s="64" r="L142"/>
      <c s="2" r="M142"/>
      <c s="64" r="N142"/>
      <c s="38" r="O142"/>
      <c s="39" r="P142"/>
      <c s="40" r="Q142"/>
      <c s="39" r="R142"/>
      <c s="41" r="S142"/>
      <c s="42" r="T142"/>
      <c s="44" r="U142"/>
      <c s="33" r="V142"/>
    </row>
    <row customHeight="1" r="143" ht="21.75">
      <c t="str" s="16" r="A143">
        <f t="shared" si="1"/>
        <v>0</v>
      </c>
      <c s="16" r="B143"/>
      <c s="64" r="C143"/>
      <c s="64" r="D143"/>
      <c s="26" r="E143"/>
      <c s="64" r="F143"/>
      <c s="64" r="G143"/>
      <c s="64" r="H143"/>
      <c s="27" r="I143"/>
      <c s="64" r="J143"/>
      <c s="64" r="K143"/>
      <c s="64" r="L143"/>
      <c s="2" r="M143"/>
      <c s="64" r="N143"/>
      <c s="38" r="O143"/>
      <c s="39" r="P143"/>
      <c s="40" r="Q143"/>
      <c s="39" r="R143"/>
      <c s="41" r="S143"/>
      <c s="42" r="T143"/>
      <c s="44" r="U143"/>
      <c s="33" r="V143"/>
    </row>
    <row customHeight="1" r="144" ht="21.75">
      <c t="str" s="16" r="A144">
        <f t="shared" si="1"/>
        <v>0</v>
      </c>
      <c s="16" r="B144"/>
      <c s="64" r="C144"/>
      <c s="64" r="D144"/>
      <c s="26" r="E144"/>
      <c s="64" r="F144"/>
      <c s="64" r="G144"/>
      <c s="64" r="H144"/>
      <c s="27" r="I144"/>
      <c s="64" r="J144"/>
      <c s="64" r="K144"/>
      <c s="64" r="L144"/>
      <c s="2" r="M144"/>
      <c s="64" r="N144"/>
      <c s="38" r="O144"/>
      <c s="39" r="P144"/>
      <c s="40" r="Q144"/>
      <c s="39" r="R144"/>
      <c s="41" r="S144"/>
      <c s="42" r="T144"/>
      <c s="44" r="U144"/>
      <c s="33" r="V144"/>
    </row>
    <row customHeight="1" r="145" ht="21.75">
      <c t="str" s="16" r="A145">
        <f t="shared" si="1"/>
        <v>0</v>
      </c>
      <c s="16" r="B145"/>
      <c s="64" r="C145"/>
      <c s="64" r="D145"/>
      <c s="26" r="E145"/>
      <c s="64" r="F145"/>
      <c s="64" r="G145"/>
      <c s="64" r="H145"/>
      <c s="27" r="I145"/>
      <c s="64" r="J145"/>
      <c s="64" r="K145"/>
      <c s="64" r="L145"/>
      <c s="2" r="M145"/>
      <c s="64" r="N145"/>
      <c s="38" r="O145"/>
      <c s="39" r="P145"/>
      <c s="40" r="Q145"/>
      <c s="39" r="R145"/>
      <c s="41" r="S145"/>
      <c s="42" r="T145"/>
      <c s="44" r="U145"/>
      <c s="33" r="V145"/>
    </row>
    <row customHeight="1" r="146" ht="21.75">
      <c t="str" s="16" r="A146">
        <f t="shared" si="1"/>
        <v>0</v>
      </c>
      <c s="16" r="B146"/>
      <c s="64" r="C146"/>
      <c s="64" r="D146"/>
      <c s="26" r="E146"/>
      <c s="64" r="F146"/>
      <c s="64" r="G146"/>
      <c s="64" r="H146"/>
      <c s="27" r="I146"/>
      <c s="64" r="J146"/>
      <c s="64" r="K146"/>
      <c s="64" r="L146"/>
      <c s="2" r="M146"/>
      <c s="64" r="N146"/>
      <c s="38" r="O146"/>
      <c s="39" r="P146"/>
      <c s="40" r="Q146"/>
      <c s="39" r="R146"/>
      <c s="41" r="S146"/>
      <c s="42" r="T146"/>
      <c s="44" r="U146"/>
      <c s="33" r="V146"/>
    </row>
    <row customHeight="1" r="147" ht="21.75">
      <c t="str" s="16" r="A147">
        <f t="shared" si="1"/>
        <v>0</v>
      </c>
      <c s="16" r="B147"/>
      <c s="64" r="C147"/>
      <c s="64" r="D147"/>
      <c s="26" r="E147"/>
      <c s="64" r="F147"/>
      <c s="64" r="G147"/>
      <c s="64" r="H147"/>
      <c s="27" r="I147"/>
      <c s="64" r="J147"/>
      <c s="64" r="K147"/>
      <c s="64" r="L147"/>
      <c s="2" r="M147"/>
      <c s="64" r="N147"/>
      <c s="38" r="O147"/>
      <c s="39" r="P147"/>
      <c s="40" r="Q147"/>
      <c s="39" r="R147"/>
      <c s="41" r="S147"/>
      <c s="42" r="T147"/>
      <c s="44" r="U147"/>
      <c s="33" r="V147"/>
    </row>
    <row customHeight="1" r="148" ht="21.75">
      <c t="str" s="16" r="A148">
        <f t="shared" si="1"/>
        <v>0</v>
      </c>
      <c s="16" r="B148"/>
      <c s="64" r="C148"/>
      <c s="64" r="D148"/>
      <c s="26" r="E148"/>
      <c s="64" r="F148"/>
      <c s="64" r="G148"/>
      <c s="64" r="H148"/>
      <c s="27" r="I148"/>
      <c s="64" r="J148"/>
      <c s="64" r="K148"/>
      <c s="64" r="L148"/>
      <c s="2" r="M148"/>
      <c s="64" r="N148"/>
      <c s="38" r="O148"/>
      <c s="39" r="P148"/>
      <c s="40" r="Q148"/>
      <c s="39" r="R148"/>
      <c s="41" r="S148"/>
      <c s="42" r="T148"/>
      <c s="44" r="U148"/>
      <c s="33" r="V148"/>
    </row>
    <row customHeight="1" r="149" ht="21.75">
      <c t="str" s="16" r="A149">
        <f t="shared" si="1"/>
        <v>0</v>
      </c>
      <c s="16" r="B149"/>
      <c s="64" r="C149"/>
      <c s="64" r="D149"/>
      <c s="26" r="E149"/>
      <c s="64" r="F149"/>
      <c s="64" r="G149"/>
      <c s="64" r="H149"/>
      <c s="27" r="I149"/>
      <c s="64" r="J149"/>
      <c s="64" r="K149"/>
      <c s="64" r="L149"/>
      <c s="2" r="M149"/>
      <c s="64" r="N149"/>
      <c s="38" r="O149"/>
      <c s="39" r="P149"/>
      <c s="40" r="Q149"/>
      <c s="39" r="R149"/>
      <c s="41" r="S149"/>
      <c s="42" r="T149"/>
      <c s="44" r="U149"/>
      <c s="33" r="V149"/>
    </row>
    <row customHeight="1" r="150" ht="21.75">
      <c t="str" s="16" r="A150">
        <f t="shared" si="1"/>
        <v>0</v>
      </c>
      <c s="16" r="B150"/>
      <c s="64" r="C150"/>
      <c s="64" r="D150"/>
      <c s="26" r="E150"/>
      <c s="64" r="F150"/>
      <c s="64" r="G150"/>
      <c s="64" r="H150"/>
      <c s="27" r="I150"/>
      <c s="64" r="J150"/>
      <c s="64" r="K150"/>
      <c s="64" r="L150"/>
      <c s="2" r="M150"/>
      <c s="64" r="N150"/>
      <c s="38" r="O150"/>
      <c s="39" r="P150"/>
      <c s="40" r="Q150"/>
      <c s="39" r="R150"/>
      <c s="41" r="S150"/>
      <c s="42" r="T150"/>
      <c s="44" r="U150"/>
      <c s="33" r="V150"/>
    </row>
    <row customHeight="1" r="151" ht="21.75">
      <c t="str" s="16" r="A151">
        <f t="shared" si="1"/>
        <v>0</v>
      </c>
      <c s="16" r="B151"/>
      <c s="64" r="C151"/>
      <c s="64" r="D151"/>
      <c s="26" r="E151"/>
      <c s="64" r="F151"/>
      <c s="64" r="G151"/>
      <c s="64" r="H151"/>
      <c s="27" r="I151"/>
      <c s="64" r="J151"/>
      <c s="64" r="K151"/>
      <c s="64" r="L151"/>
      <c s="2" r="M151"/>
      <c s="64" r="N151"/>
      <c s="38" r="O151"/>
      <c s="39" r="P151"/>
      <c s="40" r="Q151"/>
      <c s="39" r="R151"/>
      <c s="41" r="S151"/>
      <c s="42" r="T151"/>
      <c s="44" r="U151"/>
      <c s="33" r="V151"/>
    </row>
    <row customHeight="1" r="152" ht="21.75">
      <c t="str" s="16" r="A152">
        <f t="shared" si="1"/>
        <v>0</v>
      </c>
      <c s="16" r="B152"/>
      <c s="64" r="C152"/>
      <c s="64" r="D152"/>
      <c s="26" r="E152"/>
      <c s="64" r="F152"/>
      <c s="64" r="G152"/>
      <c s="64" r="H152"/>
      <c s="27" r="I152"/>
      <c s="64" r="J152"/>
      <c s="64" r="K152"/>
      <c s="64" r="L152"/>
      <c s="2" r="M152"/>
      <c s="64" r="N152"/>
      <c s="38" r="O152"/>
      <c s="39" r="P152"/>
      <c s="40" r="Q152"/>
      <c s="39" r="R152"/>
      <c s="41" r="S152"/>
      <c s="42" r="T152"/>
      <c s="44" r="U152"/>
      <c s="33" r="V152"/>
    </row>
    <row customHeight="1" r="153" ht="21.75">
      <c t="str" s="16" r="A153">
        <f t="shared" si="1"/>
        <v>0</v>
      </c>
      <c s="16" r="B153"/>
      <c s="64" r="C153"/>
      <c s="64" r="D153"/>
      <c s="26" r="E153"/>
      <c s="64" r="F153"/>
      <c s="64" r="G153"/>
      <c s="64" r="H153"/>
      <c s="27" r="I153"/>
      <c s="64" r="J153"/>
      <c s="64" r="K153"/>
      <c s="64" r="L153"/>
      <c s="2" r="M153"/>
      <c s="64" r="N153"/>
      <c s="38" r="O153"/>
      <c s="39" r="P153"/>
      <c s="40" r="Q153"/>
      <c s="39" r="R153"/>
      <c s="41" r="S153"/>
      <c s="42" r="T153"/>
      <c s="44" r="U153"/>
      <c s="33" r="V153"/>
    </row>
    <row customHeight="1" r="154" ht="21.75">
      <c t="str" s="16" r="A154">
        <f t="shared" si="1"/>
        <v>0</v>
      </c>
      <c s="16" r="B154"/>
      <c s="64" r="C154"/>
      <c s="64" r="D154"/>
      <c s="26" r="E154"/>
      <c s="64" r="F154"/>
      <c s="64" r="G154"/>
      <c s="64" r="H154"/>
      <c s="27" r="I154"/>
      <c s="64" r="J154"/>
      <c s="64" r="K154"/>
      <c s="64" r="L154"/>
      <c s="2" r="M154"/>
      <c s="64" r="N154"/>
      <c s="38" r="O154"/>
      <c s="39" r="P154"/>
      <c s="40" r="Q154"/>
      <c s="39" r="R154"/>
      <c s="41" r="S154"/>
      <c s="42" r="T154"/>
      <c s="44" r="U154"/>
      <c s="33" r="V154"/>
    </row>
    <row customHeight="1" r="155" ht="21.75">
      <c t="str" s="16" r="A155">
        <f t="shared" si="1"/>
        <v>0</v>
      </c>
      <c s="16" r="B155"/>
      <c s="64" r="C155"/>
      <c s="64" r="D155"/>
      <c s="26" r="E155"/>
      <c s="64" r="F155"/>
      <c s="64" r="G155"/>
      <c s="64" r="H155"/>
      <c s="27" r="I155"/>
      <c s="64" r="J155"/>
      <c s="64" r="K155"/>
      <c s="64" r="L155"/>
      <c s="2" r="M155"/>
      <c s="64" r="N155"/>
      <c s="38" r="O155"/>
      <c s="39" r="P155"/>
      <c s="40" r="Q155"/>
      <c s="39" r="R155"/>
      <c s="41" r="S155"/>
      <c s="42" r="T155"/>
      <c s="44" r="U155"/>
      <c s="33" r="V155"/>
    </row>
    <row customHeight="1" r="156" ht="21.75">
      <c t="str" s="16" r="A156">
        <f t="shared" si="1"/>
        <v>0</v>
      </c>
      <c s="16" r="B156"/>
      <c s="64" r="C156"/>
      <c s="64" r="D156"/>
      <c s="26" r="E156"/>
      <c s="64" r="F156"/>
      <c s="64" r="G156"/>
      <c s="64" r="H156"/>
      <c s="27" r="I156"/>
      <c s="64" r="J156"/>
      <c s="64" r="K156"/>
      <c s="64" r="L156"/>
      <c s="2" r="M156"/>
      <c s="64" r="N156"/>
      <c s="38" r="O156"/>
      <c s="39" r="P156"/>
      <c s="40" r="Q156"/>
      <c s="39" r="R156"/>
      <c s="41" r="S156"/>
      <c s="42" r="T156"/>
      <c s="44" r="U156"/>
      <c s="33" r="V156"/>
    </row>
    <row customHeight="1" r="157" ht="21.75">
      <c t="str" s="16" r="A157">
        <f t="shared" si="1"/>
        <v>0</v>
      </c>
      <c s="16" r="B157"/>
      <c s="64" r="C157"/>
      <c s="64" r="D157"/>
      <c s="26" r="E157"/>
      <c s="64" r="F157"/>
      <c s="64" r="G157"/>
      <c s="64" r="H157"/>
      <c s="27" r="I157"/>
      <c s="64" r="J157"/>
      <c s="64" r="K157"/>
      <c s="64" r="L157"/>
      <c s="2" r="M157"/>
      <c s="64" r="N157"/>
      <c s="38" r="O157"/>
      <c s="39" r="P157"/>
      <c s="40" r="Q157"/>
      <c s="39" r="R157"/>
      <c s="41" r="S157"/>
      <c s="42" r="T157"/>
      <c s="44" r="U157"/>
      <c s="33" r="V157"/>
    </row>
    <row customHeight="1" r="158" ht="21.75">
      <c t="str" s="16" r="A158">
        <f t="shared" si="1"/>
        <v>0</v>
      </c>
      <c s="16" r="B158"/>
      <c s="64" r="C158"/>
      <c s="64" r="D158"/>
      <c s="26" r="E158"/>
      <c s="64" r="F158"/>
      <c s="64" r="G158"/>
      <c s="64" r="H158"/>
      <c s="27" r="I158"/>
      <c s="64" r="J158"/>
      <c s="64" r="K158"/>
      <c s="64" r="L158"/>
      <c s="2" r="M158"/>
      <c s="64" r="N158"/>
      <c s="38" r="O158"/>
      <c s="39" r="P158"/>
      <c s="40" r="Q158"/>
      <c s="39" r="R158"/>
      <c s="41" r="S158"/>
      <c s="42" r="T158"/>
      <c s="44" r="U158"/>
      <c s="33" r="V158"/>
    </row>
    <row customHeight="1" r="159" ht="21.75">
      <c t="str" s="16" r="A159">
        <f t="shared" si="1"/>
        <v>0</v>
      </c>
      <c s="16" r="B159"/>
      <c s="64" r="C159"/>
      <c s="64" r="D159"/>
      <c s="26" r="E159"/>
      <c s="64" r="F159"/>
      <c s="64" r="G159"/>
      <c s="64" r="H159"/>
      <c s="27" r="I159"/>
      <c s="64" r="J159"/>
      <c s="64" r="K159"/>
      <c s="64" r="L159"/>
      <c s="2" r="M159"/>
      <c s="64" r="N159"/>
      <c s="38" r="O159"/>
      <c s="39" r="P159"/>
      <c s="40" r="Q159"/>
      <c s="39" r="R159"/>
      <c s="41" r="S159"/>
      <c s="42" r="T159"/>
      <c s="44" r="U159"/>
      <c s="33" r="V159"/>
    </row>
    <row customHeight="1" r="160" ht="21.75">
      <c t="str" s="16" r="A160">
        <f t="shared" si="1"/>
        <v>0</v>
      </c>
      <c s="16" r="B160"/>
      <c s="64" r="C160"/>
      <c s="64" r="D160"/>
      <c s="26" r="E160"/>
      <c s="64" r="F160"/>
      <c s="64" r="G160"/>
      <c s="64" r="H160"/>
      <c s="27" r="I160"/>
      <c s="64" r="J160"/>
      <c s="64" r="K160"/>
      <c s="64" r="L160"/>
      <c s="2" r="M160"/>
      <c s="64" r="N160"/>
      <c s="38" r="O160"/>
      <c s="39" r="P160"/>
      <c s="40" r="Q160"/>
      <c s="39" r="R160"/>
      <c s="41" r="S160"/>
      <c s="42" r="T160"/>
      <c s="44" r="U160"/>
      <c s="33" r="V160"/>
    </row>
    <row customHeight="1" r="161" ht="21.75">
      <c t="str" s="16" r="A161">
        <f t="shared" si="1"/>
        <v>0</v>
      </c>
      <c s="16" r="B161"/>
      <c s="64" r="C161"/>
      <c s="64" r="D161"/>
      <c s="26" r="E161"/>
      <c s="64" r="F161"/>
      <c s="64" r="G161"/>
      <c s="64" r="H161"/>
      <c s="27" r="I161"/>
      <c s="64" r="J161"/>
      <c s="64" r="K161"/>
      <c s="64" r="L161"/>
      <c s="2" r="M161"/>
      <c s="64" r="N161"/>
      <c s="38" r="O161"/>
      <c s="39" r="P161"/>
      <c s="40" r="Q161"/>
      <c s="39" r="R161"/>
      <c s="41" r="S161"/>
      <c s="42" r="T161"/>
      <c s="44" r="U161"/>
      <c s="33" r="V161"/>
    </row>
    <row customHeight="1" r="162" ht="21.75">
      <c t="str" s="16" r="A162">
        <f t="shared" si="1"/>
        <v>0</v>
      </c>
      <c s="16" r="B162"/>
      <c s="64" r="C162"/>
      <c s="64" r="D162"/>
      <c s="26" r="E162"/>
      <c s="64" r="F162"/>
      <c s="64" r="G162"/>
      <c s="64" r="H162"/>
      <c s="27" r="I162"/>
      <c s="64" r="J162"/>
      <c s="64" r="K162"/>
      <c s="64" r="L162"/>
      <c s="2" r="M162"/>
      <c s="64" r="N162"/>
      <c s="38" r="O162"/>
      <c s="39" r="P162"/>
      <c s="40" r="Q162"/>
      <c s="39" r="R162"/>
      <c s="41" r="S162"/>
      <c s="42" r="T162"/>
      <c s="44" r="U162"/>
      <c s="33" r="V162"/>
    </row>
    <row customHeight="1" r="163" ht="21.75">
      <c t="str" s="16" r="A163">
        <f t="shared" si="1"/>
        <v>0</v>
      </c>
      <c s="16" r="B163"/>
      <c s="64" r="C163"/>
      <c s="64" r="D163"/>
      <c s="26" r="E163"/>
      <c s="64" r="F163"/>
      <c s="64" r="G163"/>
      <c s="64" r="H163"/>
      <c s="27" r="I163"/>
      <c s="64" r="J163"/>
      <c s="64" r="K163"/>
      <c s="64" r="L163"/>
      <c s="2" r="M163"/>
      <c s="64" r="N163"/>
      <c s="38" r="O163"/>
      <c s="39" r="P163"/>
      <c s="40" r="Q163"/>
      <c s="39" r="R163"/>
      <c s="41" r="S163"/>
      <c s="42" r="T163"/>
      <c s="44" r="U163"/>
      <c s="33" r="V163"/>
    </row>
    <row customHeight="1" r="164" ht="21.75">
      <c t="str" s="16" r="A164">
        <f t="shared" si="1"/>
        <v>0</v>
      </c>
      <c s="16" r="B164"/>
      <c s="64" r="C164"/>
      <c s="64" r="D164"/>
      <c s="26" r="E164"/>
      <c s="64" r="F164"/>
      <c s="64" r="G164"/>
      <c s="64" r="H164"/>
      <c s="27" r="I164"/>
      <c s="64" r="J164"/>
      <c s="64" r="K164"/>
      <c s="64" r="L164"/>
      <c s="2" r="M164"/>
      <c s="64" r="N164"/>
      <c s="38" r="O164"/>
      <c s="39" r="P164"/>
      <c s="40" r="Q164"/>
      <c s="39" r="R164"/>
      <c s="41" r="S164"/>
      <c s="42" r="T164"/>
      <c s="44" r="U164"/>
      <c s="33" r="V164"/>
    </row>
    <row customHeight="1" r="165" ht="21.75">
      <c t="str" s="16" r="A165">
        <f t="shared" si="1"/>
        <v>0</v>
      </c>
      <c s="16" r="B165"/>
      <c s="64" r="C165"/>
      <c s="64" r="D165"/>
      <c s="26" r="E165"/>
      <c s="64" r="F165"/>
      <c s="64" r="G165"/>
      <c s="64" r="H165"/>
      <c s="27" r="I165"/>
      <c s="64" r="J165"/>
      <c s="64" r="K165"/>
      <c s="64" r="L165"/>
      <c s="2" r="M165"/>
      <c s="64" r="N165"/>
      <c s="38" r="O165"/>
      <c s="39" r="P165"/>
      <c s="40" r="Q165"/>
      <c s="39" r="R165"/>
      <c s="41" r="S165"/>
      <c s="42" r="T165"/>
      <c s="44" r="U165"/>
      <c s="33" r="V165"/>
    </row>
    <row customHeight="1" r="166" ht="21.75">
      <c t="str" s="16" r="A166">
        <f t="shared" si="1"/>
        <v>0</v>
      </c>
      <c s="16" r="B166"/>
      <c s="64" r="C166"/>
      <c s="64" r="D166"/>
      <c s="26" r="E166"/>
      <c s="64" r="F166"/>
      <c s="64" r="G166"/>
      <c s="64" r="H166"/>
      <c s="27" r="I166"/>
      <c s="64" r="J166"/>
      <c s="64" r="K166"/>
      <c s="64" r="L166"/>
      <c s="2" r="M166"/>
      <c s="64" r="N166"/>
      <c s="38" r="O166"/>
      <c s="39" r="P166"/>
      <c s="40" r="Q166"/>
      <c s="39" r="R166"/>
      <c s="41" r="S166"/>
      <c s="42" r="T166"/>
      <c s="44" r="U166"/>
      <c s="33" r="V166"/>
    </row>
    <row customHeight="1" r="167" ht="21.75">
      <c t="str" s="16" r="A167">
        <f t="shared" si="1"/>
        <v>0</v>
      </c>
      <c s="16" r="B167"/>
      <c s="64" r="C167"/>
      <c s="64" r="D167"/>
      <c s="26" r="E167"/>
      <c s="64" r="F167"/>
      <c s="64" r="G167"/>
      <c s="64" r="H167"/>
      <c s="27" r="I167"/>
      <c s="64" r="J167"/>
      <c s="64" r="K167"/>
      <c s="64" r="L167"/>
      <c s="2" r="M167"/>
      <c s="64" r="N167"/>
      <c s="38" r="O167"/>
      <c s="39" r="P167"/>
      <c s="40" r="Q167"/>
      <c s="39" r="R167"/>
      <c s="41" r="S167"/>
      <c s="42" r="T167"/>
      <c s="44" r="U167"/>
      <c s="33" r="V167"/>
    </row>
    <row customHeight="1" r="168" ht="21.75">
      <c t="str" s="16" r="A168">
        <f t="shared" si="1"/>
        <v>0</v>
      </c>
      <c s="16" r="B168"/>
      <c s="64" r="C168"/>
      <c s="64" r="D168"/>
      <c s="26" r="E168"/>
      <c s="64" r="F168"/>
      <c s="64" r="G168"/>
      <c s="64" r="H168"/>
      <c s="27" r="I168"/>
      <c s="64" r="J168"/>
      <c s="64" r="K168"/>
      <c s="64" r="L168"/>
      <c s="2" r="M168"/>
      <c s="64" r="N168"/>
      <c s="38" r="O168"/>
      <c s="39" r="P168"/>
      <c s="40" r="Q168"/>
      <c s="39" r="R168"/>
      <c s="41" r="S168"/>
      <c s="42" r="T168"/>
      <c s="44" r="U168"/>
      <c s="33" r="V168"/>
    </row>
    <row customHeight="1" r="169" ht="21.75">
      <c t="str" s="16" r="A169">
        <f t="shared" si="1"/>
        <v>0</v>
      </c>
      <c s="16" r="B169"/>
      <c s="64" r="C169"/>
      <c s="64" r="D169"/>
      <c s="26" r="E169"/>
      <c s="64" r="F169"/>
      <c s="64" r="G169"/>
      <c s="64" r="H169"/>
      <c s="27" r="I169"/>
      <c s="64" r="J169"/>
      <c s="64" r="K169"/>
      <c s="64" r="L169"/>
      <c s="2" r="M169"/>
      <c s="64" r="N169"/>
      <c s="38" r="O169"/>
      <c s="39" r="P169"/>
      <c s="40" r="Q169"/>
      <c s="39" r="R169"/>
      <c s="41" r="S169"/>
      <c s="42" r="T169"/>
      <c s="44" r="U169"/>
      <c s="33" r="V169"/>
    </row>
    <row customHeight="1" r="170" ht="21.75">
      <c t="str" s="16" r="A170">
        <f t="shared" si="1"/>
        <v>0</v>
      </c>
      <c s="16" r="B170"/>
      <c s="64" r="C170"/>
      <c s="64" r="D170"/>
      <c s="26" r="E170"/>
      <c s="64" r="F170"/>
      <c s="64" r="G170"/>
      <c s="64" r="H170"/>
      <c s="27" r="I170"/>
      <c s="64" r="J170"/>
      <c s="64" r="K170"/>
      <c s="64" r="L170"/>
      <c s="2" r="M170"/>
      <c s="64" r="N170"/>
      <c s="38" r="O170"/>
      <c s="39" r="P170"/>
      <c s="40" r="Q170"/>
      <c s="39" r="R170"/>
      <c s="41" r="S170"/>
      <c s="42" r="T170"/>
      <c s="44" r="U170"/>
      <c s="33" r="V170"/>
    </row>
    <row customHeight="1" r="171" ht="21.75">
      <c t="str" s="16" r="A171">
        <f t="shared" si="1"/>
        <v>0</v>
      </c>
      <c s="16" r="B171"/>
      <c s="64" r="C171"/>
      <c s="64" r="D171"/>
      <c s="26" r="E171"/>
      <c s="64" r="F171"/>
      <c s="64" r="G171"/>
      <c s="64" r="H171"/>
      <c s="27" r="I171"/>
      <c s="64" r="J171"/>
      <c s="64" r="K171"/>
      <c s="64" r="L171"/>
      <c s="2" r="M171"/>
      <c s="64" r="N171"/>
      <c s="38" r="O171"/>
      <c s="39" r="P171"/>
      <c s="40" r="Q171"/>
      <c s="39" r="R171"/>
      <c s="41" r="S171"/>
      <c s="42" r="T171"/>
      <c s="44" r="U171"/>
      <c s="33" r="V171"/>
    </row>
    <row customHeight="1" r="172" ht="21.75">
      <c t="str" s="16" r="A172">
        <f t="shared" si="1"/>
        <v>0</v>
      </c>
      <c s="16" r="B172"/>
      <c s="64" r="C172"/>
      <c s="64" r="D172"/>
      <c s="26" r="E172"/>
      <c s="64" r="F172"/>
      <c s="64" r="G172"/>
      <c s="64" r="H172"/>
      <c s="27" r="I172"/>
      <c s="64" r="J172"/>
      <c s="64" r="K172"/>
      <c s="64" r="L172"/>
      <c s="2" r="M172"/>
      <c s="64" r="N172"/>
      <c s="38" r="O172"/>
      <c s="39" r="P172"/>
      <c s="40" r="Q172"/>
      <c s="39" r="R172"/>
      <c s="41" r="S172"/>
      <c s="42" r="T172"/>
      <c s="44" r="U172"/>
      <c s="33" r="V172"/>
    </row>
    <row customHeight="1" r="173" ht="21.75">
      <c t="str" s="16" r="A173">
        <f t="shared" si="1"/>
        <v>0</v>
      </c>
      <c s="16" r="B173"/>
      <c s="64" r="C173"/>
      <c s="64" r="D173"/>
      <c s="26" r="E173"/>
      <c s="64" r="F173"/>
      <c s="64" r="G173"/>
      <c s="64" r="H173"/>
      <c s="27" r="I173"/>
      <c s="64" r="J173"/>
      <c s="64" r="K173"/>
      <c s="64" r="L173"/>
      <c s="2" r="M173"/>
      <c s="64" r="N173"/>
      <c s="38" r="O173"/>
      <c s="39" r="P173"/>
      <c s="40" r="Q173"/>
      <c s="39" r="R173"/>
      <c s="41" r="S173"/>
      <c s="42" r="T173"/>
      <c s="44" r="U173"/>
      <c s="33" r="V173"/>
    </row>
    <row customHeight="1" r="174" ht="21.75">
      <c t="str" s="16" r="A174">
        <f t="shared" si="1"/>
        <v>0</v>
      </c>
      <c s="16" r="B174"/>
      <c s="64" r="C174"/>
      <c s="64" r="D174"/>
      <c s="26" r="E174"/>
      <c s="64" r="F174"/>
      <c s="64" r="G174"/>
      <c s="64" r="H174"/>
      <c s="27" r="I174"/>
      <c s="64" r="J174"/>
      <c s="64" r="K174"/>
      <c s="64" r="L174"/>
      <c s="2" r="M174"/>
      <c s="64" r="N174"/>
      <c s="38" r="O174"/>
      <c s="39" r="P174"/>
      <c s="40" r="Q174"/>
      <c s="39" r="R174"/>
      <c s="41" r="S174"/>
      <c s="42" r="T174"/>
      <c s="44" r="U174"/>
      <c s="33" r="V174"/>
    </row>
    <row customHeight="1" r="175" ht="21.75">
      <c t="str" s="16" r="A175">
        <f t="shared" si="1"/>
        <v>0</v>
      </c>
      <c s="16" r="B175"/>
      <c s="64" r="C175"/>
      <c s="64" r="D175"/>
      <c s="26" r="E175"/>
      <c s="64" r="F175"/>
      <c s="64" r="G175"/>
      <c s="64" r="H175"/>
      <c s="27" r="I175"/>
      <c s="64" r="J175"/>
      <c s="64" r="K175"/>
      <c s="64" r="L175"/>
      <c s="2" r="M175"/>
      <c s="64" r="N175"/>
      <c s="38" r="O175"/>
      <c s="39" r="P175"/>
      <c s="40" r="Q175"/>
      <c s="39" r="R175"/>
      <c s="41" r="S175"/>
      <c s="42" r="T175"/>
      <c s="44" r="U175"/>
      <c s="33" r="V175"/>
    </row>
    <row customHeight="1" r="176" ht="21.75">
      <c t="str" s="16" r="A176">
        <f t="shared" si="1"/>
        <v>0</v>
      </c>
      <c s="16" r="B176"/>
      <c s="64" r="C176"/>
      <c s="64" r="D176"/>
      <c s="26" r="E176"/>
      <c s="64" r="F176"/>
      <c s="64" r="G176"/>
      <c s="64" r="H176"/>
      <c s="27" r="I176"/>
      <c s="64" r="J176"/>
      <c s="64" r="K176"/>
      <c s="64" r="L176"/>
      <c s="2" r="M176"/>
      <c s="64" r="N176"/>
      <c s="38" r="O176"/>
      <c s="39" r="P176"/>
      <c s="40" r="Q176"/>
      <c s="39" r="R176"/>
      <c s="41" r="S176"/>
      <c s="42" r="T176"/>
      <c s="44" r="U176"/>
      <c s="33" r="V176"/>
    </row>
    <row customHeight="1" r="177" ht="21.75">
      <c t="str" s="16" r="A177">
        <f t="shared" si="1"/>
        <v>0</v>
      </c>
      <c s="16" r="B177"/>
      <c s="64" r="C177"/>
      <c s="64" r="D177"/>
      <c s="26" r="E177"/>
      <c s="64" r="F177"/>
      <c s="64" r="G177"/>
      <c s="64" r="H177"/>
      <c s="27" r="I177"/>
      <c s="64" r="J177"/>
      <c s="64" r="K177"/>
      <c s="64" r="L177"/>
      <c s="2" r="M177"/>
      <c s="64" r="N177"/>
      <c s="38" r="O177"/>
      <c s="39" r="P177"/>
      <c s="40" r="Q177"/>
      <c s="39" r="R177"/>
      <c s="41" r="S177"/>
      <c s="42" r="T177"/>
      <c s="44" r="U177"/>
      <c s="33" r="V177"/>
    </row>
    <row customHeight="1" r="178" ht="21.75">
      <c t="str" s="16" r="A178">
        <f t="shared" si="1"/>
        <v>0</v>
      </c>
      <c s="16" r="B178"/>
      <c s="64" r="C178"/>
      <c s="64" r="D178"/>
      <c s="26" r="E178"/>
      <c s="64" r="F178"/>
      <c s="64" r="G178"/>
      <c s="64" r="H178"/>
      <c s="27" r="I178"/>
      <c s="64" r="J178"/>
      <c s="64" r="K178"/>
      <c s="64" r="L178"/>
      <c s="2" r="M178"/>
      <c s="64" r="N178"/>
      <c s="38" r="O178"/>
      <c s="39" r="P178"/>
      <c s="40" r="Q178"/>
      <c s="39" r="R178"/>
      <c s="41" r="S178"/>
      <c s="42" r="T178"/>
      <c s="44" r="U178"/>
      <c s="33" r="V178"/>
    </row>
    <row customHeight="1" r="179" ht="21.75">
      <c t="str" s="16" r="A179">
        <f t="shared" si="1"/>
        <v>0</v>
      </c>
      <c s="16" r="B179"/>
      <c s="64" r="C179"/>
      <c s="64" r="D179"/>
      <c s="26" r="E179"/>
      <c s="64" r="F179"/>
      <c s="64" r="G179"/>
      <c s="64" r="H179"/>
      <c s="27" r="I179"/>
      <c s="64" r="J179"/>
      <c s="64" r="K179"/>
      <c s="64" r="L179"/>
      <c s="2" r="M179"/>
      <c s="64" r="N179"/>
      <c s="38" r="O179"/>
      <c s="39" r="P179"/>
      <c s="40" r="Q179"/>
      <c s="39" r="R179"/>
      <c s="41" r="S179"/>
      <c s="42" r="T179"/>
      <c s="44" r="U179"/>
      <c s="33" r="V179"/>
    </row>
    <row customHeight="1" r="180" ht="21.75">
      <c t="str" s="16" r="A180">
        <f t="shared" si="1"/>
        <v>0</v>
      </c>
      <c s="16" r="B180"/>
      <c s="64" r="C180"/>
      <c s="64" r="D180"/>
      <c s="26" r="E180"/>
      <c s="64" r="F180"/>
      <c s="64" r="G180"/>
      <c s="64" r="H180"/>
      <c s="27" r="I180"/>
      <c s="64" r="J180"/>
      <c s="64" r="K180"/>
      <c s="64" r="L180"/>
      <c s="2" r="M180"/>
      <c s="64" r="N180"/>
      <c s="38" r="O180"/>
      <c s="39" r="P180"/>
      <c s="40" r="Q180"/>
      <c s="39" r="R180"/>
      <c s="41" r="S180"/>
      <c s="42" r="T180"/>
      <c s="44" r="U180"/>
      <c s="33" r="V180"/>
    </row>
    <row customHeight="1" r="181" ht="21.75">
      <c t="str" s="16" r="A181">
        <f t="shared" si="1"/>
        <v>0</v>
      </c>
      <c s="16" r="B181"/>
      <c s="64" r="C181"/>
      <c s="64" r="D181"/>
      <c s="26" r="E181"/>
      <c s="64" r="F181"/>
      <c s="64" r="G181"/>
      <c s="64" r="H181"/>
      <c s="27" r="I181"/>
      <c s="64" r="J181"/>
      <c s="64" r="K181"/>
      <c s="64" r="L181"/>
      <c s="2" r="M181"/>
      <c s="64" r="N181"/>
      <c s="38" r="O181"/>
      <c s="39" r="P181"/>
      <c s="40" r="Q181"/>
      <c s="39" r="R181"/>
      <c s="41" r="S181"/>
      <c s="42" r="T181"/>
      <c s="44" r="U181"/>
      <c s="33" r="V181"/>
    </row>
    <row customHeight="1" r="182" ht="21.75">
      <c t="str" s="16" r="A182">
        <f t="shared" si="1"/>
        <v>0</v>
      </c>
      <c s="16" r="B182"/>
      <c s="64" r="C182"/>
      <c s="64" r="D182"/>
      <c s="26" r="E182"/>
      <c s="64" r="F182"/>
      <c s="64" r="G182"/>
      <c s="64" r="H182"/>
      <c s="27" r="I182"/>
      <c s="64" r="J182"/>
      <c s="64" r="K182"/>
      <c s="64" r="L182"/>
      <c s="2" r="M182"/>
      <c s="64" r="N182"/>
      <c s="38" r="O182"/>
      <c s="39" r="P182"/>
      <c s="40" r="Q182"/>
      <c s="39" r="R182"/>
      <c s="41" r="S182"/>
      <c s="42" r="T182"/>
      <c s="44" r="U182"/>
      <c s="33" r="V182"/>
    </row>
    <row customHeight="1" r="183" ht="21.75">
      <c t="str" s="16" r="A183">
        <f t="shared" si="1"/>
        <v>0</v>
      </c>
      <c s="16" r="B183"/>
      <c s="64" r="C183"/>
      <c s="64" r="D183"/>
      <c s="26" r="E183"/>
      <c s="64" r="F183"/>
      <c s="64" r="G183"/>
      <c s="64" r="H183"/>
      <c s="27" r="I183"/>
      <c s="64" r="J183"/>
      <c s="64" r="K183"/>
      <c s="64" r="L183"/>
      <c s="2" r="M183"/>
      <c s="64" r="N183"/>
      <c s="38" r="O183"/>
      <c s="39" r="P183"/>
      <c s="40" r="Q183"/>
      <c s="39" r="R183"/>
      <c s="41" r="S183"/>
      <c s="42" r="T183"/>
      <c s="44" r="U183"/>
      <c s="33" r="V183"/>
    </row>
    <row customHeight="1" r="184" ht="21.75">
      <c t="str" s="16" r="A184">
        <f t="shared" si="1"/>
        <v>0</v>
      </c>
      <c s="16" r="B184"/>
      <c s="64" r="C184"/>
      <c s="64" r="D184"/>
      <c s="26" r="E184"/>
      <c s="64" r="F184"/>
      <c s="64" r="G184"/>
      <c s="64" r="H184"/>
      <c s="27" r="I184"/>
      <c s="64" r="J184"/>
      <c s="64" r="K184"/>
      <c s="64" r="L184"/>
      <c s="2" r="M184"/>
      <c s="64" r="N184"/>
      <c s="38" r="O184"/>
      <c s="39" r="P184"/>
      <c s="40" r="Q184"/>
      <c s="39" r="R184"/>
      <c s="41" r="S184"/>
      <c s="42" r="T184"/>
      <c s="44" r="U184"/>
      <c s="33" r="V184"/>
    </row>
    <row customHeight="1" r="185" ht="21.75">
      <c t="str" s="16" r="A185">
        <f t="shared" si="1"/>
        <v>0</v>
      </c>
      <c s="16" r="B185"/>
      <c s="64" r="C185"/>
      <c s="64" r="D185"/>
      <c s="26" r="E185"/>
      <c s="64" r="F185"/>
      <c s="64" r="G185"/>
      <c s="64" r="H185"/>
      <c s="27" r="I185"/>
      <c s="64" r="J185"/>
      <c s="64" r="K185"/>
      <c s="64" r="L185"/>
      <c s="2" r="M185"/>
      <c s="64" r="N185"/>
      <c s="38" r="O185"/>
      <c s="39" r="P185"/>
      <c s="40" r="Q185"/>
      <c s="39" r="R185"/>
      <c s="41" r="S185"/>
      <c s="42" r="T185"/>
      <c s="44" r="U185"/>
      <c s="33" r="V185"/>
    </row>
    <row customHeight="1" r="186" ht="21.75">
      <c t="str" s="16" r="A186">
        <f t="shared" si="1"/>
        <v>0</v>
      </c>
      <c s="16" r="B186"/>
      <c s="64" r="C186"/>
      <c s="64" r="D186"/>
      <c s="26" r="E186"/>
      <c s="64" r="F186"/>
      <c s="64" r="G186"/>
      <c s="64" r="H186"/>
      <c s="27" r="I186"/>
      <c s="64" r="J186"/>
      <c s="64" r="K186"/>
      <c s="64" r="L186"/>
      <c s="2" r="M186"/>
      <c s="64" r="N186"/>
      <c s="38" r="O186"/>
      <c s="39" r="P186"/>
      <c s="40" r="Q186"/>
      <c s="39" r="R186"/>
      <c s="41" r="S186"/>
      <c s="42" r="T186"/>
      <c s="44" r="U186"/>
      <c s="33" r="V186"/>
    </row>
    <row customHeight="1" r="187" ht="21.75">
      <c t="str" s="16" r="A187">
        <f t="shared" si="1"/>
        <v>0</v>
      </c>
      <c s="16" r="B187"/>
      <c s="64" r="C187"/>
      <c s="64" r="D187"/>
      <c s="26" r="E187"/>
      <c s="64" r="F187"/>
      <c s="64" r="G187"/>
      <c s="64" r="H187"/>
      <c s="27" r="I187"/>
      <c s="64" r="J187"/>
      <c s="64" r="K187"/>
      <c s="64" r="L187"/>
      <c s="2" r="M187"/>
      <c s="64" r="N187"/>
      <c s="38" r="O187"/>
      <c s="39" r="P187"/>
      <c s="40" r="Q187"/>
      <c s="39" r="R187"/>
      <c s="41" r="S187"/>
      <c s="42" r="T187"/>
      <c s="44" r="U187"/>
      <c s="33" r="V187"/>
    </row>
    <row customHeight="1" r="188" ht="21.75">
      <c t="str" s="16" r="A188">
        <f t="shared" si="1"/>
        <v>0</v>
      </c>
      <c s="16" r="B188"/>
      <c s="64" r="C188"/>
      <c s="64" r="D188"/>
      <c s="26" r="E188"/>
      <c s="64" r="F188"/>
      <c s="64" r="G188"/>
      <c s="64" r="H188"/>
      <c s="27" r="I188"/>
      <c s="64" r="J188"/>
      <c s="64" r="K188"/>
      <c s="64" r="L188"/>
      <c s="2" r="M188"/>
      <c s="64" r="N188"/>
      <c s="38" r="O188"/>
      <c s="39" r="P188"/>
      <c s="40" r="Q188"/>
      <c s="39" r="R188"/>
      <c s="41" r="S188"/>
      <c s="42" r="T188"/>
      <c s="44" r="U188"/>
      <c s="33" r="V188"/>
    </row>
    <row customHeight="1" r="189" ht="21.75">
      <c t="str" s="16" r="A189">
        <f t="shared" si="1"/>
        <v>0</v>
      </c>
      <c s="16" r="B189"/>
      <c s="64" r="C189"/>
      <c s="64" r="D189"/>
      <c s="26" r="E189"/>
      <c s="64" r="F189"/>
      <c s="64" r="G189"/>
      <c s="64" r="H189"/>
      <c s="27" r="I189"/>
      <c s="64" r="J189"/>
      <c s="64" r="K189"/>
      <c s="64" r="L189"/>
      <c s="2" r="M189"/>
      <c s="64" r="N189"/>
      <c s="38" r="O189"/>
      <c s="39" r="P189"/>
      <c s="40" r="Q189"/>
      <c s="39" r="R189"/>
      <c s="41" r="S189"/>
      <c s="42" r="T189"/>
      <c s="44" r="U189"/>
      <c s="33" r="V189"/>
    </row>
    <row customHeight="1" r="190" ht="21.75">
      <c t="str" s="16" r="A190">
        <f t="shared" si="1"/>
        <v>0</v>
      </c>
      <c s="16" r="B190"/>
      <c s="64" r="C190"/>
      <c s="64" r="D190"/>
      <c s="26" r="E190"/>
      <c s="64" r="F190"/>
      <c s="64" r="G190"/>
      <c s="64" r="H190"/>
      <c s="27" r="I190"/>
      <c s="64" r="J190"/>
      <c s="64" r="K190"/>
      <c s="64" r="L190"/>
      <c s="2" r="M190"/>
      <c s="64" r="N190"/>
      <c s="38" r="O190"/>
      <c s="39" r="P190"/>
      <c s="40" r="Q190"/>
      <c s="39" r="R190"/>
      <c s="41" r="S190"/>
      <c s="42" r="T190"/>
      <c s="44" r="U190"/>
      <c s="33" r="V190"/>
    </row>
    <row customHeight="1" r="191" ht="21.75">
      <c t="str" s="16" r="A191">
        <f t="shared" si="1"/>
        <v>0</v>
      </c>
      <c s="16" r="B191"/>
      <c s="64" r="C191"/>
      <c s="64" r="D191"/>
      <c s="26" r="E191"/>
      <c s="64" r="F191"/>
      <c s="64" r="G191"/>
      <c s="64" r="H191"/>
      <c s="27" r="I191"/>
      <c s="64" r="J191"/>
      <c s="64" r="K191"/>
      <c s="64" r="L191"/>
      <c s="2" r="M191"/>
      <c s="64" r="N191"/>
      <c s="38" r="O191"/>
      <c s="39" r="P191"/>
      <c s="40" r="Q191"/>
      <c s="39" r="R191"/>
      <c s="41" r="S191"/>
      <c s="42" r="T191"/>
      <c s="44" r="U191"/>
      <c s="33" r="V191"/>
    </row>
    <row customHeight="1" r="192" ht="21.75">
      <c t="str" s="16" r="A192">
        <f t="shared" si="1"/>
        <v>0</v>
      </c>
      <c s="16" r="B192"/>
      <c s="64" r="C192"/>
      <c s="64" r="D192"/>
      <c s="26" r="E192"/>
      <c s="64" r="F192"/>
      <c s="64" r="G192"/>
      <c s="64" r="H192"/>
      <c s="27" r="I192"/>
      <c s="64" r="J192"/>
      <c s="64" r="K192"/>
      <c s="64" r="L192"/>
      <c s="2" r="M192"/>
      <c s="64" r="N192"/>
      <c s="38" r="O192"/>
      <c s="39" r="P192"/>
      <c s="40" r="Q192"/>
      <c s="39" r="R192"/>
      <c s="41" r="S192"/>
      <c s="42" r="T192"/>
      <c s="44" r="U192"/>
      <c s="33" r="V192"/>
    </row>
    <row customHeight="1" r="193" ht="21.75">
      <c t="str" s="16" r="A193">
        <f t="shared" si="1"/>
        <v>0</v>
      </c>
      <c s="16" r="B193"/>
      <c s="64" r="C193"/>
      <c s="64" r="D193"/>
      <c s="26" r="E193"/>
      <c s="64" r="F193"/>
      <c s="64" r="G193"/>
      <c s="64" r="H193"/>
      <c s="27" r="I193"/>
      <c s="64" r="J193"/>
      <c s="64" r="K193"/>
      <c s="64" r="L193"/>
      <c s="2" r="M193"/>
      <c s="64" r="N193"/>
      <c s="38" r="O193"/>
      <c s="39" r="P193"/>
      <c s="40" r="Q193"/>
      <c s="39" r="R193"/>
      <c s="41" r="S193"/>
      <c s="42" r="T193"/>
      <c s="44" r="U193"/>
      <c s="33" r="V193"/>
    </row>
    <row customHeight="1" r="194" ht="21.75">
      <c t="str" s="16" r="A194">
        <f t="shared" si="1"/>
        <v>0</v>
      </c>
      <c s="16" r="B194"/>
      <c s="64" r="C194"/>
      <c s="64" r="D194"/>
      <c s="26" r="E194"/>
      <c s="64" r="F194"/>
      <c s="64" r="G194"/>
      <c s="64" r="H194"/>
      <c s="27" r="I194"/>
      <c s="64" r="J194"/>
      <c s="64" r="K194"/>
      <c s="64" r="L194"/>
      <c s="2" r="M194"/>
      <c s="64" r="N194"/>
      <c s="38" r="O194"/>
      <c s="39" r="P194"/>
      <c s="40" r="Q194"/>
      <c s="39" r="R194"/>
      <c s="41" r="S194"/>
      <c s="42" r="T194"/>
      <c s="44" r="U194"/>
      <c s="33" r="V194"/>
    </row>
    <row customHeight="1" r="195" ht="21.75">
      <c t="str" s="16" r="A195">
        <f t="shared" si="1"/>
        <v>0</v>
      </c>
      <c s="16" r="B195"/>
      <c s="64" r="C195"/>
      <c s="64" r="D195"/>
      <c s="26" r="E195"/>
      <c s="64" r="F195"/>
      <c s="64" r="G195"/>
      <c s="64" r="H195"/>
      <c s="27" r="I195"/>
      <c s="64" r="J195"/>
      <c s="64" r="K195"/>
      <c s="64" r="L195"/>
      <c s="2" r="M195"/>
      <c s="64" r="N195"/>
      <c s="38" r="O195"/>
      <c s="39" r="P195"/>
      <c s="40" r="Q195"/>
      <c s="39" r="R195"/>
      <c s="41" r="S195"/>
      <c s="42" r="T195"/>
      <c s="44" r="U195"/>
      <c s="33" r="V195"/>
    </row>
    <row customHeight="1" r="196" ht="21.75">
      <c t="str" s="16" r="A196">
        <f t="shared" si="1"/>
        <v>0</v>
      </c>
      <c s="16" r="B196"/>
      <c s="64" r="C196"/>
      <c s="64" r="D196"/>
      <c s="26" r="E196"/>
      <c s="64" r="F196"/>
      <c s="64" r="G196"/>
      <c s="64" r="H196"/>
      <c s="27" r="I196"/>
      <c s="64" r="J196"/>
      <c s="64" r="K196"/>
      <c s="64" r="L196"/>
      <c s="2" r="M196"/>
      <c s="64" r="N196"/>
      <c s="38" r="O196"/>
      <c s="39" r="P196"/>
      <c s="40" r="Q196"/>
      <c s="39" r="R196"/>
      <c s="41" r="S196"/>
      <c s="42" r="T196"/>
      <c s="44" r="U196"/>
      <c s="33" r="V196"/>
    </row>
    <row customHeight="1" r="197" ht="21.75">
      <c t="str" s="16" r="A197">
        <f t="shared" si="1"/>
        <v>0</v>
      </c>
      <c s="16" r="B197"/>
      <c s="64" r="C197"/>
      <c s="64" r="D197"/>
      <c s="26" r="E197"/>
      <c s="64" r="F197"/>
      <c s="64" r="G197"/>
      <c s="64" r="H197"/>
      <c s="27" r="I197"/>
      <c s="64" r="J197"/>
      <c s="64" r="K197"/>
      <c s="64" r="L197"/>
      <c s="2" r="M197"/>
      <c s="64" r="N197"/>
      <c s="38" r="O197"/>
      <c s="39" r="P197"/>
      <c s="40" r="Q197"/>
      <c s="39" r="R197"/>
      <c s="41" r="S197"/>
      <c s="42" r="T197"/>
      <c s="44" r="U197"/>
      <c s="33" r="V197"/>
    </row>
    <row customHeight="1" r="198" ht="21.75">
      <c t="str" s="16" r="A198">
        <f t="shared" si="1"/>
        <v>0</v>
      </c>
      <c s="16" r="B198"/>
      <c s="64" r="C198"/>
      <c s="64" r="D198"/>
      <c s="26" r="E198"/>
      <c s="64" r="F198"/>
      <c s="64" r="G198"/>
      <c s="64" r="H198"/>
      <c s="27" r="I198"/>
      <c s="64" r="J198"/>
      <c s="64" r="K198"/>
      <c s="64" r="L198"/>
      <c s="2" r="M198"/>
      <c s="64" r="N198"/>
      <c s="38" r="O198"/>
      <c s="39" r="P198"/>
      <c s="40" r="Q198"/>
      <c s="39" r="R198"/>
      <c s="41" r="S198"/>
      <c s="42" r="T198"/>
      <c s="44" r="U198"/>
      <c s="33" r="V198"/>
    </row>
    <row customHeight="1" r="199" ht="21.75">
      <c t="str" s="16" r="A199">
        <f t="shared" si="1"/>
        <v>0</v>
      </c>
      <c s="16" r="B199"/>
      <c s="64" r="C199"/>
      <c s="64" r="D199"/>
      <c s="26" r="E199"/>
      <c s="64" r="F199"/>
      <c s="64" r="G199"/>
      <c s="64" r="H199"/>
      <c s="27" r="I199"/>
      <c s="64" r="J199"/>
      <c s="64" r="K199"/>
      <c s="64" r="L199"/>
      <c s="2" r="M199"/>
      <c s="64" r="N199"/>
      <c s="38" r="O199"/>
      <c s="39" r="P199"/>
      <c s="40" r="Q199"/>
      <c s="39" r="R199"/>
      <c s="41" r="S199"/>
      <c s="42" r="T199"/>
      <c s="44" r="U199"/>
      <c s="33" r="V199"/>
    </row>
    <row customHeight="1" r="200" ht="21.75">
      <c t="str" s="16" r="A200">
        <f t="shared" si="1"/>
        <v>0</v>
      </c>
      <c s="16" r="B200"/>
      <c s="64" r="C200"/>
      <c s="64" r="D200"/>
      <c s="26" r="E200"/>
      <c s="64" r="F200"/>
      <c s="64" r="G200"/>
      <c s="64" r="H200"/>
      <c s="27" r="I200"/>
      <c s="64" r="J200"/>
      <c s="64" r="K200"/>
      <c s="64" r="L200"/>
      <c s="2" r="M200"/>
      <c s="64" r="N200"/>
      <c s="38" r="O200"/>
      <c s="39" r="P200"/>
      <c s="40" r="Q200"/>
      <c s="39" r="R200"/>
      <c s="41" r="S200"/>
      <c s="42" r="T200"/>
      <c s="44" r="U200"/>
      <c s="33" r="V200"/>
    </row>
    <row customHeight="1" r="201" ht="21.75">
      <c t="str" s="16" r="A201">
        <f t="shared" si="1"/>
        <v>0</v>
      </c>
      <c s="16" r="B201"/>
      <c s="64" r="C201"/>
      <c s="64" r="D201"/>
      <c s="26" r="E201"/>
      <c s="64" r="F201"/>
      <c s="64" r="G201"/>
      <c s="64" r="H201"/>
      <c s="27" r="I201"/>
      <c s="64" r="J201"/>
      <c s="64" r="K201"/>
      <c s="64" r="L201"/>
      <c s="2" r="M201"/>
      <c s="64" r="N201"/>
      <c s="38" r="O201"/>
      <c s="39" r="P201"/>
      <c s="40" r="Q201"/>
      <c s="39" r="R201"/>
      <c s="41" r="S201"/>
      <c s="42" r="T201"/>
      <c s="44" r="U201"/>
      <c s="33" r="V201"/>
    </row>
    <row customHeight="1" r="202" ht="21.75">
      <c t="str" s="16" r="A202">
        <f t="shared" si="1"/>
        <v>0</v>
      </c>
      <c s="16" r="B202"/>
      <c s="64" r="C202"/>
      <c s="64" r="D202"/>
      <c s="26" r="E202"/>
      <c s="64" r="F202"/>
      <c s="64" r="G202"/>
      <c s="64" r="H202"/>
      <c s="27" r="I202"/>
      <c s="64" r="J202"/>
      <c s="64" r="K202"/>
      <c s="64" r="L202"/>
      <c s="2" r="M202"/>
      <c s="64" r="N202"/>
      <c s="38" r="O202"/>
      <c s="39" r="P202"/>
      <c s="40" r="Q202"/>
      <c s="39" r="R202"/>
      <c s="41" r="S202"/>
      <c s="42" r="T202"/>
      <c s="44" r="U202"/>
      <c s="33" r="V202"/>
    </row>
    <row customHeight="1" r="203" ht="21.75">
      <c t="str" s="16" r="A203">
        <f t="shared" si="1"/>
        <v>0</v>
      </c>
      <c s="16" r="B203"/>
      <c s="64" r="C203"/>
      <c s="64" r="D203"/>
      <c s="26" r="E203"/>
      <c s="64" r="F203"/>
      <c s="64" r="G203"/>
      <c s="64" r="H203"/>
      <c s="27" r="I203"/>
      <c s="64" r="J203"/>
      <c s="64" r="K203"/>
      <c s="64" r="L203"/>
      <c s="2" r="M203"/>
      <c s="64" r="N203"/>
      <c s="38" r="O203"/>
      <c s="39" r="P203"/>
      <c s="40" r="Q203"/>
      <c s="39" r="R203"/>
      <c s="41" r="S203"/>
      <c s="42" r="T203"/>
      <c s="44" r="U203"/>
      <c s="33" r="V203"/>
    </row>
    <row customHeight="1" r="204" ht="21.75">
      <c t="str" s="16" r="A204">
        <f t="shared" si="1"/>
        <v>0</v>
      </c>
      <c s="16" r="B204"/>
      <c s="64" r="C204"/>
      <c s="64" r="D204"/>
      <c s="26" r="E204"/>
      <c s="64" r="F204"/>
      <c s="64" r="G204"/>
      <c s="64" r="H204"/>
      <c s="27" r="I204"/>
      <c s="64" r="J204"/>
      <c s="64" r="K204"/>
      <c s="64" r="L204"/>
      <c s="2" r="M204"/>
      <c s="64" r="N204"/>
      <c s="38" r="O204"/>
      <c s="39" r="P204"/>
      <c s="40" r="Q204"/>
      <c s="39" r="R204"/>
      <c s="41" r="S204"/>
      <c s="42" r="T204"/>
      <c s="44" r="U204"/>
      <c s="33" r="V204"/>
    </row>
    <row customHeight="1" r="205" ht="21.75">
      <c t="str" s="16" r="A205">
        <f t="shared" si="1"/>
        <v>0</v>
      </c>
      <c s="16" r="B205"/>
      <c s="64" r="C205"/>
      <c s="64" r="D205"/>
      <c s="26" r="E205"/>
      <c s="64" r="F205"/>
      <c s="64" r="G205"/>
      <c s="64" r="H205"/>
      <c s="27" r="I205"/>
      <c s="64" r="J205"/>
      <c s="64" r="K205"/>
      <c s="64" r="L205"/>
      <c s="2" r="M205"/>
      <c s="64" r="N205"/>
      <c s="38" r="O205"/>
      <c s="39" r="P205"/>
      <c s="40" r="Q205"/>
      <c s="39" r="R205"/>
      <c s="41" r="S205"/>
      <c s="42" r="T205"/>
      <c s="44" r="U205"/>
      <c s="33" r="V205"/>
    </row>
    <row customHeight="1" r="206" ht="21.75">
      <c t="str" s="16" r="A206">
        <f t="shared" si="1"/>
        <v>0</v>
      </c>
      <c s="16" r="B206"/>
      <c s="64" r="C206"/>
      <c s="64" r="D206"/>
      <c s="26" r="E206"/>
      <c s="64" r="F206"/>
      <c s="64" r="G206"/>
      <c s="64" r="H206"/>
      <c s="27" r="I206"/>
      <c s="64" r="J206"/>
      <c s="64" r="K206"/>
      <c s="64" r="L206"/>
      <c s="2" r="M206"/>
      <c s="64" r="N206"/>
      <c s="38" r="O206"/>
      <c s="39" r="P206"/>
      <c s="40" r="Q206"/>
      <c s="39" r="R206"/>
      <c s="41" r="S206"/>
      <c s="42" r="T206"/>
      <c s="44" r="U206"/>
      <c s="33" r="V206"/>
    </row>
    <row customHeight="1" r="207" ht="21.75">
      <c t="str" s="16" r="A207">
        <f t="shared" si="1"/>
        <v>0</v>
      </c>
      <c s="16" r="B207"/>
      <c s="64" r="C207"/>
      <c s="64" r="D207"/>
      <c s="26" r="E207"/>
      <c s="64" r="F207"/>
      <c s="64" r="G207"/>
      <c s="64" r="H207"/>
      <c s="27" r="I207"/>
      <c s="64" r="J207"/>
      <c s="64" r="K207"/>
      <c s="64" r="L207"/>
      <c s="2" r="M207"/>
      <c s="64" r="N207"/>
      <c s="38" r="O207"/>
      <c s="39" r="P207"/>
      <c s="40" r="Q207"/>
      <c s="39" r="R207"/>
      <c s="41" r="S207"/>
      <c s="42" r="T207"/>
      <c s="44" r="U207"/>
      <c s="33" r="V207"/>
    </row>
    <row customHeight="1" r="208" ht="21.75">
      <c t="str" s="16" r="A208">
        <f t="shared" si="1"/>
        <v>0</v>
      </c>
      <c s="16" r="B208"/>
      <c s="64" r="C208"/>
      <c s="64" r="D208"/>
      <c s="26" r="E208"/>
      <c s="64" r="F208"/>
      <c s="64" r="G208"/>
      <c s="64" r="H208"/>
      <c s="27" r="I208"/>
      <c s="64" r="J208"/>
      <c s="64" r="K208"/>
      <c s="64" r="L208"/>
      <c s="2" r="M208"/>
      <c s="64" r="N208"/>
      <c s="38" r="O208"/>
      <c s="39" r="P208"/>
      <c s="40" r="Q208"/>
      <c s="39" r="R208"/>
      <c s="41" r="S208"/>
      <c s="42" r="T208"/>
      <c s="44" r="U208"/>
      <c s="33" r="V208"/>
    </row>
    <row customHeight="1" r="209" ht="21.75">
      <c t="str" s="16" r="A209">
        <f t="shared" si="1"/>
        <v>0</v>
      </c>
      <c s="16" r="B209"/>
      <c s="64" r="C209"/>
      <c s="64" r="D209"/>
      <c s="26" r="E209"/>
      <c s="64" r="F209"/>
      <c s="64" r="G209"/>
      <c s="64" r="H209"/>
      <c s="27" r="I209"/>
      <c s="64" r="J209"/>
      <c s="64" r="K209"/>
      <c s="64" r="L209"/>
      <c s="2" r="M209"/>
      <c s="64" r="N209"/>
      <c s="38" r="O209"/>
      <c s="39" r="P209"/>
      <c s="40" r="Q209"/>
      <c s="39" r="R209"/>
      <c s="41" r="S209"/>
      <c s="42" r="T209"/>
      <c s="44" r="U209"/>
      <c s="33" r="V209"/>
    </row>
    <row customHeight="1" r="210" ht="21.75">
      <c t="str" s="16" r="A210">
        <f t="shared" si="1"/>
        <v>0</v>
      </c>
      <c s="16" r="B210"/>
      <c s="64" r="C210"/>
      <c s="64" r="D210"/>
      <c s="26" r="E210"/>
      <c s="64" r="F210"/>
      <c s="64" r="G210"/>
      <c s="64" r="H210"/>
      <c s="27" r="I210"/>
      <c s="64" r="J210"/>
      <c s="64" r="K210"/>
      <c s="64" r="L210"/>
      <c s="2" r="M210"/>
      <c s="64" r="N210"/>
      <c s="38" r="O210"/>
      <c s="39" r="P210"/>
      <c s="40" r="Q210"/>
      <c s="39" r="R210"/>
      <c s="41" r="S210"/>
      <c s="42" r="T210"/>
      <c s="44" r="U210"/>
      <c s="33" r="V210"/>
    </row>
    <row customHeight="1" r="211" ht="21.75">
      <c t="str" s="16" r="A211">
        <f t="shared" si="1"/>
        <v>0</v>
      </c>
      <c s="16" r="B211"/>
      <c s="64" r="C211"/>
      <c s="64" r="D211"/>
      <c s="26" r="E211"/>
      <c s="64" r="F211"/>
      <c s="64" r="G211"/>
      <c s="64" r="H211"/>
      <c s="27" r="I211"/>
      <c s="64" r="J211"/>
      <c s="64" r="K211"/>
      <c s="64" r="L211"/>
      <c s="2" r="M211"/>
      <c s="64" r="N211"/>
      <c s="38" r="O211"/>
      <c s="39" r="P211"/>
      <c s="40" r="Q211"/>
      <c s="39" r="R211"/>
      <c s="41" r="S211"/>
      <c s="42" r="T211"/>
      <c s="44" r="U211"/>
      <c s="33" r="V211"/>
    </row>
    <row customHeight="1" r="212" ht="21.75">
      <c t="str" s="16" r="A212">
        <f t="shared" si="1"/>
        <v>0</v>
      </c>
      <c s="16" r="B212"/>
      <c s="64" r="C212"/>
      <c s="64" r="D212"/>
      <c s="26" r="E212"/>
      <c s="64" r="F212"/>
      <c s="64" r="G212"/>
      <c s="64" r="H212"/>
      <c s="27" r="I212"/>
      <c s="64" r="J212"/>
      <c s="64" r="K212"/>
      <c s="64" r="L212"/>
      <c s="2" r="M212"/>
      <c s="64" r="N212"/>
      <c s="38" r="O212"/>
      <c s="39" r="P212"/>
      <c s="40" r="Q212"/>
      <c s="39" r="R212"/>
      <c s="41" r="S212"/>
      <c s="42" r="T212"/>
      <c s="44" r="U212"/>
      <c s="33" r="V212"/>
    </row>
    <row customHeight="1" r="213" ht="21.75">
      <c t="str" s="16" r="A213">
        <f t="shared" si="1"/>
        <v>0</v>
      </c>
      <c s="16" r="B213"/>
      <c s="64" r="C213"/>
      <c s="64" r="D213"/>
      <c s="26" r="E213"/>
      <c s="64" r="F213"/>
      <c s="64" r="G213"/>
      <c s="64" r="H213"/>
      <c s="27" r="I213"/>
      <c s="64" r="J213"/>
      <c s="64" r="K213"/>
      <c s="64" r="L213"/>
      <c s="2" r="M213"/>
      <c s="64" r="N213"/>
      <c s="38" r="O213"/>
      <c s="39" r="P213"/>
      <c s="40" r="Q213"/>
      <c s="39" r="R213"/>
      <c s="41" r="S213"/>
      <c s="42" r="T213"/>
      <c s="44" r="U213"/>
      <c s="33" r="V213"/>
    </row>
    <row customHeight="1" r="214" ht="21.75">
      <c t="str" s="16" r="A214">
        <f t="shared" si="1"/>
        <v>0</v>
      </c>
      <c s="16" r="B214"/>
      <c s="64" r="C214"/>
      <c s="64" r="D214"/>
      <c s="26" r="E214"/>
      <c s="64" r="F214"/>
      <c s="64" r="G214"/>
      <c s="64" r="H214"/>
      <c s="27" r="I214"/>
      <c s="64" r="J214"/>
      <c s="64" r="K214"/>
      <c s="64" r="L214"/>
      <c s="2" r="M214"/>
      <c s="64" r="N214"/>
      <c s="38" r="O214"/>
      <c s="39" r="P214"/>
      <c s="40" r="Q214"/>
      <c s="39" r="R214"/>
      <c s="41" r="S214"/>
      <c s="42" r="T214"/>
      <c s="44" r="U214"/>
      <c s="33" r="V214"/>
    </row>
    <row customHeight="1" r="215" ht="21.75">
      <c t="str" s="16" r="A215">
        <f t="shared" si="1"/>
        <v>0</v>
      </c>
      <c s="16" r="B215"/>
      <c s="64" r="C215"/>
      <c s="64" r="D215"/>
      <c s="26" r="E215"/>
      <c s="64" r="F215"/>
      <c s="64" r="G215"/>
      <c s="64" r="H215"/>
      <c s="27" r="I215"/>
      <c s="64" r="J215"/>
      <c s="64" r="K215"/>
      <c s="64" r="L215"/>
      <c s="2" r="M215"/>
      <c s="64" r="N215"/>
      <c s="38" r="O215"/>
      <c s="39" r="P215"/>
      <c s="40" r="Q215"/>
      <c s="39" r="R215"/>
      <c s="41" r="S215"/>
      <c s="42" r="T215"/>
      <c s="44" r="U215"/>
      <c s="33" r="V215"/>
    </row>
    <row customHeight="1" r="216" ht="21.75">
      <c t="str" s="16" r="A216">
        <f t="shared" si="1"/>
        <v>0</v>
      </c>
      <c s="16" r="B216"/>
      <c s="64" r="C216"/>
      <c s="64" r="D216"/>
      <c s="26" r="E216"/>
      <c s="64" r="F216"/>
      <c s="64" r="G216"/>
      <c s="64" r="H216"/>
      <c s="27" r="I216"/>
      <c s="64" r="J216"/>
      <c s="64" r="K216"/>
      <c s="64" r="L216"/>
      <c s="2" r="M216"/>
      <c s="64" r="N216"/>
      <c s="38" r="O216"/>
      <c s="39" r="P216"/>
      <c s="40" r="Q216"/>
      <c s="39" r="R216"/>
      <c s="41" r="S216"/>
      <c s="42" r="T216"/>
      <c s="44" r="U216"/>
      <c s="33" r="V216"/>
    </row>
    <row customHeight="1" r="217" ht="21.75">
      <c t="str" s="16" r="A217">
        <f t="shared" si="1"/>
        <v>0</v>
      </c>
      <c s="16" r="B217"/>
      <c s="64" r="C217"/>
      <c s="64" r="D217"/>
      <c s="26" r="E217"/>
      <c s="64" r="F217"/>
      <c s="64" r="G217"/>
      <c s="64" r="H217"/>
      <c s="27" r="I217"/>
      <c s="64" r="J217"/>
      <c s="64" r="K217"/>
      <c s="64" r="L217"/>
      <c s="2" r="M217"/>
      <c s="64" r="N217"/>
      <c s="38" r="O217"/>
      <c s="39" r="P217"/>
      <c s="40" r="Q217"/>
      <c s="39" r="R217"/>
      <c s="41" r="S217"/>
      <c s="42" r="T217"/>
      <c s="44" r="U217"/>
      <c s="33" r="V217"/>
    </row>
    <row customHeight="1" r="218" ht="21.75">
      <c t="str" s="16" r="A218">
        <f t="shared" si="1"/>
        <v>0</v>
      </c>
      <c s="16" r="B218"/>
      <c s="64" r="C218"/>
      <c s="64" r="D218"/>
      <c s="26" r="E218"/>
      <c s="64" r="F218"/>
      <c s="64" r="G218"/>
      <c s="64" r="H218"/>
      <c s="27" r="I218"/>
      <c s="64" r="J218"/>
      <c s="64" r="K218"/>
      <c s="64" r="L218"/>
      <c s="2" r="M218"/>
      <c s="64" r="N218"/>
      <c s="38" r="O218"/>
      <c s="39" r="P218"/>
      <c s="40" r="Q218"/>
      <c s="39" r="R218"/>
      <c s="41" r="S218"/>
      <c s="42" r="T218"/>
      <c s="44" r="U218"/>
      <c s="33" r="V218"/>
    </row>
    <row customHeight="1" r="219" ht="21.75">
      <c t="str" s="16" r="A219">
        <f t="shared" si="1"/>
        <v>0</v>
      </c>
      <c s="16" r="B219"/>
      <c s="64" r="C219"/>
      <c s="64" r="D219"/>
      <c s="26" r="E219"/>
      <c s="64" r="F219"/>
      <c s="64" r="G219"/>
      <c s="64" r="H219"/>
      <c s="27" r="I219"/>
      <c s="64" r="J219"/>
      <c s="64" r="K219"/>
      <c s="64" r="L219"/>
      <c s="2" r="M219"/>
      <c s="64" r="N219"/>
      <c s="38" r="O219"/>
      <c s="39" r="P219"/>
      <c s="40" r="Q219"/>
      <c s="39" r="R219"/>
      <c s="41" r="S219"/>
      <c s="42" r="T219"/>
      <c s="44" r="U219"/>
      <c s="33" r="V219"/>
    </row>
    <row customHeight="1" r="220" ht="21.75">
      <c t="str" s="16" r="A220">
        <f t="shared" si="1"/>
        <v>0</v>
      </c>
      <c s="16" r="B220"/>
      <c s="64" r="C220"/>
      <c s="64" r="D220"/>
      <c s="26" r="E220"/>
      <c s="64" r="F220"/>
      <c s="64" r="G220"/>
      <c s="64" r="H220"/>
      <c s="27" r="I220"/>
      <c s="64" r="J220"/>
      <c s="64" r="K220"/>
      <c s="64" r="L220"/>
      <c s="2" r="M220"/>
      <c s="64" r="N220"/>
      <c s="38" r="O220"/>
      <c s="39" r="P220"/>
      <c s="40" r="Q220"/>
      <c s="39" r="R220"/>
      <c s="41" r="S220"/>
      <c s="42" r="T220"/>
      <c s="44" r="U220"/>
      <c s="33" r="V220"/>
    </row>
    <row customHeight="1" r="221" ht="21.75">
      <c t="str" s="16" r="A221">
        <f t="shared" si="1"/>
        <v>0</v>
      </c>
      <c s="16" r="B221"/>
      <c s="64" r="C221"/>
      <c s="64" r="D221"/>
      <c s="26" r="E221"/>
      <c s="64" r="F221"/>
      <c s="64" r="G221"/>
      <c s="64" r="H221"/>
      <c s="27" r="I221"/>
      <c s="64" r="J221"/>
      <c s="64" r="K221"/>
      <c s="64" r="L221"/>
      <c s="2" r="M221"/>
      <c s="64" r="N221"/>
      <c s="38" r="O221"/>
      <c s="39" r="P221"/>
      <c s="40" r="Q221"/>
      <c s="39" r="R221"/>
      <c s="41" r="S221"/>
      <c s="42" r="T221"/>
      <c s="44" r="U221"/>
      <c s="33" r="V221"/>
    </row>
    <row customHeight="1" r="222" ht="21.75">
      <c t="str" s="16" r="A222">
        <f t="shared" si="1"/>
        <v>0</v>
      </c>
      <c s="16" r="B222"/>
      <c s="64" r="C222"/>
      <c s="64" r="D222"/>
      <c s="26" r="E222"/>
      <c s="64" r="F222"/>
      <c s="64" r="G222"/>
      <c s="64" r="H222"/>
      <c s="27" r="I222"/>
      <c s="64" r="J222"/>
      <c s="64" r="K222"/>
      <c s="64" r="L222"/>
      <c s="2" r="M222"/>
      <c s="64" r="N222"/>
      <c s="38" r="O222"/>
      <c s="39" r="P222"/>
      <c s="40" r="Q222"/>
      <c s="39" r="R222"/>
      <c s="41" r="S222"/>
      <c s="42" r="T222"/>
      <c s="44" r="U222"/>
      <c s="33" r="V222"/>
    </row>
    <row customHeight="1" r="223" ht="21.75">
      <c t="str" s="16" r="A223">
        <f t="shared" si="1"/>
        <v>0</v>
      </c>
      <c s="16" r="B223"/>
      <c s="64" r="C223"/>
      <c s="64" r="D223"/>
      <c s="26" r="E223"/>
      <c s="64" r="F223"/>
      <c s="64" r="G223"/>
      <c s="64" r="H223"/>
      <c s="27" r="I223"/>
      <c s="64" r="J223"/>
      <c s="64" r="K223"/>
      <c s="64" r="L223"/>
      <c s="2" r="M223"/>
      <c s="64" r="N223"/>
      <c s="38" r="O223"/>
      <c s="39" r="P223"/>
      <c s="40" r="Q223"/>
      <c s="39" r="R223"/>
      <c s="41" r="S223"/>
      <c s="42" r="T223"/>
      <c s="44" r="U223"/>
      <c s="33" r="V223"/>
    </row>
    <row customHeight="1" r="224" ht="21.75">
      <c t="str" s="16" r="A224">
        <f t="shared" si="1"/>
        <v>0</v>
      </c>
      <c s="16" r="B224"/>
      <c s="64" r="C224"/>
      <c s="64" r="D224"/>
      <c s="26" r="E224"/>
      <c s="64" r="F224"/>
      <c s="64" r="G224"/>
      <c s="64" r="H224"/>
      <c s="27" r="I224"/>
      <c s="64" r="J224"/>
      <c s="64" r="K224"/>
      <c s="64" r="L224"/>
      <c s="2" r="M224"/>
      <c s="64" r="N224"/>
      <c s="38" r="O224"/>
      <c s="39" r="P224"/>
      <c s="40" r="Q224"/>
      <c s="39" r="R224"/>
      <c s="41" r="S224"/>
      <c s="42" r="T224"/>
      <c s="44" r="U224"/>
      <c s="33" r="V224"/>
    </row>
    <row customHeight="1" r="225" ht="21.75">
      <c t="str" s="16" r="A225">
        <f t="shared" si="1"/>
        <v>0</v>
      </c>
      <c s="16" r="B225"/>
      <c s="64" r="C225"/>
      <c s="64" r="D225"/>
      <c s="26" r="E225"/>
      <c s="64" r="F225"/>
      <c s="64" r="G225"/>
      <c s="64" r="H225"/>
      <c s="27" r="I225"/>
      <c s="64" r="J225"/>
      <c s="64" r="K225"/>
      <c s="64" r="L225"/>
      <c s="2" r="M225"/>
      <c s="64" r="N225"/>
      <c s="38" r="O225"/>
      <c s="39" r="P225"/>
      <c s="40" r="Q225"/>
      <c s="39" r="R225"/>
      <c s="41" r="S225"/>
      <c s="42" r="T225"/>
      <c s="44" r="U225"/>
      <c s="33" r="V225"/>
    </row>
    <row customHeight="1" r="226" ht="21.75">
      <c t="str" s="16" r="A226">
        <f t="shared" si="1"/>
        <v>0</v>
      </c>
      <c s="16" r="B226"/>
      <c s="64" r="C226"/>
      <c s="64" r="D226"/>
      <c s="26" r="E226"/>
      <c s="64" r="F226"/>
      <c s="64" r="G226"/>
      <c s="64" r="H226"/>
      <c s="27" r="I226"/>
      <c s="64" r="J226"/>
      <c s="64" r="K226"/>
      <c s="64" r="L226"/>
      <c s="2" r="M226"/>
      <c s="64" r="N226"/>
      <c s="38" r="O226"/>
      <c s="39" r="P226"/>
      <c s="40" r="Q226"/>
      <c s="39" r="R226"/>
      <c s="41" r="S226"/>
      <c s="42" r="T226"/>
      <c s="44" r="U226"/>
      <c s="33" r="V226"/>
    </row>
    <row customHeight="1" r="227" ht="21.75">
      <c t="str" s="16" r="A227">
        <f t="shared" si="1"/>
        <v>0</v>
      </c>
      <c s="16" r="B227"/>
      <c s="64" r="C227"/>
      <c s="64" r="D227"/>
      <c s="26" r="E227"/>
      <c s="64" r="F227"/>
      <c s="64" r="G227"/>
      <c s="64" r="H227"/>
      <c s="27" r="I227"/>
      <c s="64" r="J227"/>
      <c s="64" r="K227"/>
      <c s="64" r="L227"/>
      <c s="2" r="M227"/>
      <c s="64" r="N227"/>
      <c s="38" r="O227"/>
      <c s="39" r="P227"/>
      <c s="40" r="Q227"/>
      <c s="39" r="R227"/>
      <c s="41" r="S227"/>
      <c s="42" r="T227"/>
      <c s="44" r="U227"/>
      <c s="33" r="V227"/>
    </row>
    <row customHeight="1" r="228" ht="21.75">
      <c t="str" s="16" r="A228">
        <f t="shared" si="1"/>
        <v>0</v>
      </c>
      <c s="16" r="B228"/>
      <c s="64" r="C228"/>
      <c s="64" r="D228"/>
      <c s="26" r="E228"/>
      <c s="64" r="F228"/>
      <c s="64" r="G228"/>
      <c s="64" r="H228"/>
      <c s="27" r="I228"/>
      <c s="64" r="J228"/>
      <c s="64" r="K228"/>
      <c s="64" r="L228"/>
      <c s="2" r="M228"/>
      <c s="64" r="N228"/>
      <c s="38" r="O228"/>
      <c s="39" r="P228"/>
      <c s="40" r="Q228"/>
      <c s="39" r="R228"/>
      <c s="41" r="S228"/>
      <c s="42" r="T228"/>
      <c s="44" r="U228"/>
      <c s="33" r="V228"/>
    </row>
    <row customHeight="1" r="229" ht="21.75">
      <c t="str" s="16" r="A229">
        <f t="shared" si="1"/>
        <v>0</v>
      </c>
      <c s="16" r="B229"/>
      <c s="64" r="C229"/>
      <c s="64" r="D229"/>
      <c s="26" r="E229"/>
      <c s="64" r="F229"/>
      <c s="64" r="G229"/>
      <c s="64" r="H229"/>
      <c s="27" r="I229"/>
      <c s="64" r="J229"/>
      <c s="64" r="K229"/>
      <c s="64" r="L229"/>
      <c s="2" r="M229"/>
      <c s="64" r="N229"/>
      <c s="38" r="O229"/>
      <c s="39" r="P229"/>
      <c s="40" r="Q229"/>
      <c s="39" r="R229"/>
      <c s="41" r="S229"/>
      <c s="42" r="T229"/>
      <c s="44" r="U229"/>
      <c s="33" r="V229"/>
    </row>
    <row customHeight="1" r="230" ht="21.75">
      <c t="str" s="16" r="A230">
        <f t="shared" si="1"/>
        <v>0</v>
      </c>
      <c s="16" r="B230"/>
      <c s="64" r="C230"/>
      <c s="64" r="D230"/>
      <c s="26" r="E230"/>
      <c s="64" r="F230"/>
      <c s="64" r="G230"/>
      <c s="64" r="H230"/>
      <c s="27" r="I230"/>
      <c s="64" r="J230"/>
      <c s="64" r="K230"/>
      <c s="64" r="L230"/>
      <c s="2" r="M230"/>
      <c s="64" r="N230"/>
      <c s="38" r="O230"/>
      <c s="39" r="P230"/>
      <c s="40" r="Q230"/>
      <c s="39" r="R230"/>
      <c s="41" r="S230"/>
      <c s="42" r="T230"/>
      <c s="44" r="U230"/>
      <c s="33" r="V230"/>
    </row>
    <row customHeight="1" r="231" ht="21.75">
      <c t="str" s="16" r="A231">
        <f t="shared" si="1"/>
        <v>0</v>
      </c>
      <c s="16" r="B231"/>
      <c s="64" r="C231"/>
      <c s="64" r="D231"/>
      <c s="26" r="E231"/>
      <c s="64" r="F231"/>
      <c s="64" r="G231"/>
      <c s="64" r="H231"/>
      <c s="27" r="I231"/>
      <c s="64" r="J231"/>
      <c s="64" r="K231"/>
      <c s="64" r="L231"/>
      <c s="2" r="M231"/>
      <c s="64" r="N231"/>
      <c s="38" r="O231"/>
      <c s="39" r="P231"/>
      <c s="40" r="Q231"/>
      <c s="39" r="R231"/>
      <c s="41" r="S231"/>
      <c s="42" r="T231"/>
      <c s="44" r="U231"/>
      <c s="33" r="V231"/>
    </row>
    <row customHeight="1" r="232" ht="21.75">
      <c t="str" s="16" r="A232">
        <f t="shared" si="1"/>
        <v>0</v>
      </c>
      <c s="16" r="B232"/>
      <c s="64" r="C232"/>
      <c s="64" r="D232"/>
      <c s="26" r="E232"/>
      <c s="64" r="F232"/>
      <c s="64" r="G232"/>
      <c s="64" r="H232"/>
      <c s="27" r="I232"/>
      <c s="64" r="J232"/>
      <c s="64" r="K232"/>
      <c s="64" r="L232"/>
      <c s="2" r="M232"/>
      <c s="64" r="N232"/>
      <c s="38" r="O232"/>
      <c s="39" r="P232"/>
      <c s="40" r="Q232"/>
      <c s="39" r="R232"/>
      <c s="41" r="S232"/>
      <c s="42" r="T232"/>
      <c s="44" r="U232"/>
      <c s="33" r="V232"/>
    </row>
    <row customHeight="1" r="233" ht="21.75">
      <c t="str" s="16" r="A233">
        <f t="shared" si="1"/>
        <v>0</v>
      </c>
      <c s="16" r="B233"/>
      <c s="64" r="C233"/>
      <c s="64" r="D233"/>
      <c s="26" r="E233"/>
      <c s="64" r="F233"/>
      <c s="64" r="G233"/>
      <c s="64" r="H233"/>
      <c s="27" r="I233"/>
      <c s="64" r="J233"/>
      <c s="64" r="K233"/>
      <c s="64" r="L233"/>
      <c s="2" r="M233"/>
      <c s="64" r="N233"/>
      <c s="38" r="O233"/>
      <c s="39" r="P233"/>
      <c s="40" r="Q233"/>
      <c s="39" r="R233"/>
      <c s="41" r="S233"/>
      <c s="42" r="T233"/>
      <c s="44" r="U233"/>
      <c s="33" r="V233"/>
    </row>
    <row customHeight="1" r="234" ht="21.75">
      <c t="str" s="16" r="A234">
        <f t="shared" si="1"/>
        <v>0</v>
      </c>
      <c s="16" r="B234"/>
      <c s="64" r="C234"/>
      <c s="64" r="D234"/>
      <c s="26" r="E234"/>
      <c s="64" r="F234"/>
      <c s="64" r="G234"/>
      <c s="64" r="H234"/>
      <c s="27" r="I234"/>
      <c s="64" r="J234"/>
      <c s="64" r="K234"/>
      <c s="64" r="L234"/>
      <c s="2" r="M234"/>
      <c s="64" r="N234"/>
      <c s="38" r="O234"/>
      <c s="39" r="P234"/>
      <c s="40" r="Q234"/>
      <c s="39" r="R234"/>
      <c s="41" r="S234"/>
      <c s="42" r="T234"/>
      <c s="44" r="U234"/>
      <c s="33" r="V234"/>
    </row>
    <row customHeight="1" r="235" ht="21.75">
      <c t="str" s="16" r="A235">
        <f t="shared" si="1"/>
        <v>0</v>
      </c>
      <c s="16" r="B235"/>
      <c s="64" r="C235"/>
      <c s="64" r="D235"/>
      <c s="26" r="E235"/>
      <c s="64" r="F235"/>
      <c s="64" r="G235"/>
      <c s="64" r="H235"/>
      <c s="27" r="I235"/>
      <c s="64" r="J235"/>
      <c s="64" r="K235"/>
      <c s="64" r="L235"/>
      <c s="2" r="M235"/>
      <c s="64" r="N235"/>
      <c s="38" r="O235"/>
      <c s="39" r="P235"/>
      <c s="40" r="Q235"/>
      <c s="39" r="R235"/>
      <c s="41" r="S235"/>
      <c s="42" r="T235"/>
      <c s="44" r="U235"/>
      <c s="33" r="V235"/>
    </row>
    <row customHeight="1" r="236" ht="21.75">
      <c t="str" s="16" r="A236">
        <f t="shared" si="1"/>
        <v>0</v>
      </c>
      <c s="16" r="B236"/>
      <c s="64" r="C236"/>
      <c s="64" r="D236"/>
      <c s="26" r="E236"/>
      <c s="64" r="F236"/>
      <c s="64" r="G236"/>
      <c s="64" r="H236"/>
      <c s="27" r="I236"/>
      <c s="64" r="J236"/>
      <c s="64" r="K236"/>
      <c s="64" r="L236"/>
      <c s="2" r="M236"/>
      <c s="64" r="N236"/>
      <c s="38" r="O236"/>
      <c s="39" r="P236"/>
      <c s="40" r="Q236"/>
      <c s="39" r="R236"/>
      <c s="41" r="S236"/>
      <c s="42" r="T236"/>
      <c s="44" r="U236"/>
      <c s="33" r="V236"/>
    </row>
    <row customHeight="1" r="237" ht="21.75">
      <c t="str" s="16" r="A237">
        <f t="shared" si="1"/>
        <v>0</v>
      </c>
      <c s="16" r="B237"/>
      <c s="64" r="C237"/>
      <c s="64" r="D237"/>
      <c s="26" r="E237"/>
      <c s="64" r="F237"/>
      <c s="64" r="G237"/>
      <c s="64" r="H237"/>
      <c s="27" r="I237"/>
      <c s="64" r="J237"/>
      <c s="64" r="K237"/>
      <c s="64" r="L237"/>
      <c s="2" r="M237"/>
      <c s="64" r="N237"/>
      <c s="38" r="O237"/>
      <c s="39" r="P237"/>
      <c s="40" r="Q237"/>
      <c s="39" r="R237"/>
      <c s="41" r="S237"/>
      <c s="42" r="T237"/>
      <c s="44" r="U237"/>
      <c s="33" r="V237"/>
    </row>
    <row customHeight="1" r="238" ht="21.75">
      <c t="str" s="16" r="A238">
        <f t="shared" si="1"/>
        <v>0</v>
      </c>
      <c s="16" r="B238"/>
      <c s="64" r="C238"/>
      <c s="64" r="D238"/>
      <c s="26" r="E238"/>
      <c s="64" r="F238"/>
      <c s="64" r="G238"/>
      <c s="64" r="H238"/>
      <c s="27" r="I238"/>
      <c s="64" r="J238"/>
      <c s="64" r="K238"/>
      <c s="64" r="L238"/>
      <c s="2" r="M238"/>
      <c s="64" r="N238"/>
      <c s="38" r="O238"/>
      <c s="39" r="P238"/>
      <c s="40" r="Q238"/>
      <c s="39" r="R238"/>
      <c s="41" r="S238"/>
      <c s="42" r="T238"/>
      <c s="44" r="U238"/>
      <c s="33" r="V238"/>
    </row>
    <row customHeight="1" r="239" ht="21.75">
      <c t="str" s="16" r="A239">
        <f t="shared" si="1"/>
        <v>0</v>
      </c>
      <c s="16" r="B239"/>
      <c s="64" r="C239"/>
      <c s="64" r="D239"/>
      <c s="26" r="E239"/>
      <c s="64" r="F239"/>
      <c s="64" r="G239"/>
      <c s="64" r="H239"/>
      <c s="27" r="I239"/>
      <c s="64" r="J239"/>
      <c s="64" r="K239"/>
      <c s="64" r="L239"/>
      <c s="2" r="M239"/>
      <c s="64" r="N239"/>
      <c s="38" r="O239"/>
      <c s="39" r="P239"/>
      <c s="40" r="Q239"/>
      <c s="39" r="R239"/>
      <c s="41" r="S239"/>
      <c s="42" r="T239"/>
      <c s="44" r="U239"/>
      <c s="33" r="V239"/>
    </row>
    <row customHeight="1" r="240" ht="21.75">
      <c t="str" s="16" r="A240">
        <f t="shared" si="1"/>
        <v>0</v>
      </c>
      <c s="16" r="B240"/>
      <c s="64" r="C240"/>
      <c s="64" r="D240"/>
      <c s="26" r="E240"/>
      <c s="64" r="F240"/>
      <c s="64" r="G240"/>
      <c s="64" r="H240"/>
      <c s="27" r="I240"/>
      <c s="64" r="J240"/>
      <c s="64" r="K240"/>
      <c s="64" r="L240"/>
      <c s="2" r="M240"/>
      <c s="64" r="N240"/>
      <c s="38" r="O240"/>
      <c s="39" r="P240"/>
      <c s="40" r="Q240"/>
      <c s="39" r="R240"/>
      <c s="41" r="S240"/>
      <c s="42" r="T240"/>
      <c s="44" r="U240"/>
      <c s="33" r="V240"/>
    </row>
    <row customHeight="1" r="241" ht="21.75">
      <c t="str" s="16" r="A241">
        <f t="shared" si="1"/>
        <v>0</v>
      </c>
      <c s="16" r="B241"/>
      <c s="64" r="C241"/>
      <c s="64" r="D241"/>
      <c s="26" r="E241"/>
      <c s="64" r="F241"/>
      <c s="64" r="G241"/>
      <c s="64" r="H241"/>
      <c s="27" r="I241"/>
      <c s="64" r="J241"/>
      <c s="64" r="K241"/>
      <c s="64" r="L241"/>
      <c s="2" r="M241"/>
      <c s="64" r="N241"/>
      <c s="38" r="O241"/>
      <c s="39" r="P241"/>
      <c s="40" r="Q241"/>
      <c s="39" r="R241"/>
      <c s="41" r="S241"/>
      <c s="42" r="T241"/>
      <c s="44" r="U241"/>
      <c s="33" r="V241"/>
    </row>
    <row customHeight="1" r="242" ht="21.75">
      <c t="str" s="16" r="A242">
        <f t="shared" si="1"/>
        <v>0</v>
      </c>
      <c s="16" r="B242"/>
      <c s="64" r="C242"/>
      <c s="64" r="D242"/>
      <c s="26" r="E242"/>
      <c s="64" r="F242"/>
      <c s="64" r="G242"/>
      <c s="64" r="H242"/>
      <c s="27" r="I242"/>
      <c s="64" r="J242"/>
      <c s="64" r="K242"/>
      <c s="64" r="L242"/>
      <c s="2" r="M242"/>
      <c s="64" r="N242"/>
      <c s="38" r="O242"/>
      <c s="39" r="P242"/>
      <c s="40" r="Q242"/>
      <c s="39" r="R242"/>
      <c s="41" r="S242"/>
      <c s="42" r="T242"/>
      <c s="44" r="U242"/>
      <c s="33" r="V242"/>
    </row>
    <row customHeight="1" r="243" ht="21.75">
      <c t="str" s="16" r="A243">
        <f t="shared" si="1"/>
        <v>0</v>
      </c>
      <c s="16" r="B243"/>
      <c s="64" r="C243"/>
      <c s="64" r="D243"/>
      <c s="26" r="E243"/>
      <c s="64" r="F243"/>
      <c s="64" r="G243"/>
      <c s="64" r="H243"/>
      <c s="27" r="I243"/>
      <c s="64" r="J243"/>
      <c s="64" r="K243"/>
      <c s="64" r="L243"/>
      <c s="2" r="M243"/>
      <c s="64" r="N243"/>
      <c s="38" r="O243"/>
      <c s="39" r="P243"/>
      <c s="40" r="Q243"/>
      <c s="39" r="R243"/>
      <c s="41" r="S243"/>
      <c s="42" r="T243"/>
      <c s="44" r="U243"/>
      <c s="33" r="V243"/>
    </row>
    <row customHeight="1" r="244" ht="21.75">
      <c t="str" s="16" r="A244">
        <f t="shared" si="1"/>
        <v>0</v>
      </c>
      <c s="16" r="B244"/>
      <c s="64" r="C244"/>
      <c s="64" r="D244"/>
      <c s="26" r="E244"/>
      <c s="64" r="F244"/>
      <c s="64" r="G244"/>
      <c s="64" r="H244"/>
      <c s="27" r="I244"/>
      <c s="64" r="J244"/>
      <c s="64" r="K244"/>
      <c s="64" r="L244"/>
      <c s="2" r="M244"/>
      <c s="64" r="N244"/>
      <c s="38" r="O244"/>
      <c s="39" r="P244"/>
      <c s="40" r="Q244"/>
      <c s="39" r="R244"/>
      <c s="41" r="S244"/>
      <c s="42" r="T244"/>
      <c s="44" r="U244"/>
      <c s="33" r="V244"/>
    </row>
    <row customHeight="1" r="245" ht="21.75">
      <c t="str" s="16" r="A245">
        <f t="shared" si="1"/>
        <v>0</v>
      </c>
      <c s="16" r="B245"/>
      <c s="64" r="C245"/>
      <c s="64" r="D245"/>
      <c s="26" r="E245"/>
      <c s="64" r="F245"/>
      <c s="64" r="G245"/>
      <c s="64" r="H245"/>
      <c s="27" r="I245"/>
      <c s="64" r="J245"/>
      <c s="64" r="K245"/>
      <c s="64" r="L245"/>
      <c s="2" r="M245"/>
      <c s="64" r="N245"/>
      <c s="38" r="O245"/>
      <c s="39" r="P245"/>
      <c s="40" r="Q245"/>
      <c s="39" r="R245"/>
      <c s="41" r="S245"/>
      <c s="42" r="T245"/>
      <c s="44" r="U245"/>
      <c s="33" r="V245"/>
    </row>
    <row customHeight="1" r="246" ht="21.75">
      <c t="str" s="16" r="A246">
        <f t="shared" si="1"/>
        <v>0</v>
      </c>
      <c s="16" r="B246"/>
      <c s="64" r="C246"/>
      <c s="64" r="D246"/>
      <c s="26" r="E246"/>
      <c s="64" r="F246"/>
      <c s="64" r="G246"/>
      <c s="64" r="H246"/>
      <c s="27" r="I246"/>
      <c s="64" r="J246"/>
      <c s="64" r="K246"/>
      <c s="64" r="L246"/>
      <c s="2" r="M246"/>
      <c s="64" r="N246"/>
      <c s="38" r="O246"/>
      <c s="39" r="P246"/>
      <c s="40" r="Q246"/>
      <c s="39" r="R246"/>
      <c s="41" r="S246"/>
      <c s="42" r="T246"/>
      <c s="44" r="U246"/>
      <c s="33" r="V246"/>
    </row>
    <row customHeight="1" r="247" ht="21.75">
      <c t="str" s="16" r="A247">
        <f t="shared" si="1"/>
        <v>0</v>
      </c>
      <c s="16" r="B247"/>
      <c s="64" r="C247"/>
      <c s="64" r="D247"/>
      <c s="26" r="E247"/>
      <c s="64" r="F247"/>
      <c s="64" r="G247"/>
      <c s="64" r="H247"/>
      <c s="27" r="I247"/>
      <c s="64" r="J247"/>
      <c s="64" r="K247"/>
      <c s="64" r="L247"/>
      <c s="2" r="M247"/>
      <c s="64" r="N247"/>
      <c s="38" r="O247"/>
      <c s="39" r="P247"/>
      <c s="40" r="Q247"/>
      <c s="39" r="R247"/>
      <c s="41" r="S247"/>
      <c s="42" r="T247"/>
      <c s="44" r="U247"/>
      <c s="33" r="V247"/>
    </row>
    <row customHeight="1" r="248" ht="21.75">
      <c t="str" s="16" r="A248">
        <f t="shared" si="1"/>
        <v>0</v>
      </c>
      <c s="16" r="B248"/>
      <c s="64" r="C248"/>
      <c s="64" r="D248"/>
      <c s="26" r="E248"/>
      <c s="64" r="F248"/>
      <c s="64" r="G248"/>
      <c s="64" r="H248"/>
      <c s="27" r="I248"/>
      <c s="64" r="J248"/>
      <c s="64" r="K248"/>
      <c s="64" r="L248"/>
      <c s="2" r="M248"/>
      <c s="64" r="N248"/>
      <c s="38" r="O248"/>
      <c s="39" r="P248"/>
      <c s="40" r="Q248"/>
      <c s="39" r="R248"/>
      <c s="41" r="S248"/>
      <c s="42" r="T248"/>
      <c s="44" r="U248"/>
      <c s="33" r="V248"/>
    </row>
    <row customHeight="1" r="249" ht="21.75">
      <c t="str" s="16" r="A249">
        <f t="shared" si="1"/>
        <v>0</v>
      </c>
      <c s="16" r="B249"/>
      <c s="64" r="C249"/>
      <c s="64" r="D249"/>
      <c s="26" r="E249"/>
      <c s="64" r="F249"/>
      <c s="64" r="G249"/>
      <c s="64" r="H249"/>
      <c s="27" r="I249"/>
      <c s="64" r="J249"/>
      <c s="64" r="K249"/>
      <c s="64" r="L249"/>
      <c s="2" r="M249"/>
      <c s="64" r="N249"/>
      <c s="38" r="O249"/>
      <c s="39" r="P249"/>
      <c s="40" r="Q249"/>
      <c s="39" r="R249"/>
      <c s="41" r="S249"/>
      <c s="42" r="T249"/>
      <c s="44" r="U249"/>
      <c s="33" r="V249"/>
    </row>
    <row customHeight="1" r="250" ht="21.75">
      <c t="str" s="16" r="A250">
        <f t="shared" si="1"/>
        <v>0</v>
      </c>
      <c s="16" r="B250"/>
      <c s="64" r="C250"/>
      <c s="64" r="D250"/>
      <c s="26" r="E250"/>
      <c s="64" r="F250"/>
      <c s="64" r="G250"/>
      <c s="64" r="H250"/>
      <c s="27" r="I250"/>
      <c s="64" r="J250"/>
      <c s="64" r="K250"/>
      <c s="64" r="L250"/>
      <c s="2" r="M250"/>
      <c s="64" r="N250"/>
      <c s="38" r="O250"/>
      <c s="39" r="P250"/>
      <c s="40" r="Q250"/>
      <c s="39" r="R250"/>
      <c s="41" r="S250"/>
      <c s="42" r="T250"/>
      <c s="44" r="U250"/>
      <c s="33" r="V250"/>
    </row>
    <row customHeight="1" r="251" ht="21.75">
      <c t="str" s="16" r="A251">
        <f t="shared" si="1"/>
        <v>0</v>
      </c>
      <c s="16" r="B251"/>
      <c s="64" r="C251"/>
      <c s="64" r="D251"/>
      <c s="26" r="E251"/>
      <c s="64" r="F251"/>
      <c s="64" r="G251"/>
      <c s="64" r="H251"/>
      <c s="27" r="I251"/>
      <c s="64" r="J251"/>
      <c s="64" r="K251"/>
      <c s="64" r="L251"/>
      <c s="2" r="M251"/>
      <c s="64" r="N251"/>
      <c s="38" r="O251"/>
      <c s="39" r="P251"/>
      <c s="40" r="Q251"/>
      <c s="39" r="R251"/>
      <c s="41" r="S251"/>
      <c s="42" r="T251"/>
      <c s="44" r="U251"/>
      <c s="33" r="V251"/>
    </row>
    <row customHeight="1" r="252" ht="21.75">
      <c t="str" s="16" r="A252">
        <f t="shared" si="1"/>
        <v>0</v>
      </c>
      <c s="16" r="B252"/>
      <c s="64" r="C252"/>
      <c s="64" r="D252"/>
      <c s="26" r="E252"/>
      <c s="64" r="F252"/>
      <c s="64" r="G252"/>
      <c s="64" r="H252"/>
      <c s="27" r="I252"/>
      <c s="64" r="J252"/>
      <c s="64" r="K252"/>
      <c s="64" r="L252"/>
      <c s="2" r="M252"/>
      <c s="64" r="N252"/>
      <c s="38" r="O252"/>
      <c s="39" r="P252"/>
      <c s="40" r="Q252"/>
      <c s="39" r="R252"/>
      <c s="41" r="S252"/>
      <c s="42" r="T252"/>
      <c s="44" r="U252"/>
      <c s="33" r="V252"/>
    </row>
    <row customHeight="1" r="253" ht="21.75">
      <c t="str" s="16" r="A253">
        <f t="shared" si="1"/>
        <v>0</v>
      </c>
      <c s="16" r="B253"/>
      <c s="64" r="C253"/>
      <c s="64" r="D253"/>
      <c s="26" r="E253"/>
      <c s="64" r="F253"/>
      <c s="64" r="G253"/>
      <c s="64" r="H253"/>
      <c s="27" r="I253"/>
      <c s="64" r="J253"/>
      <c s="64" r="K253"/>
      <c s="64" r="L253"/>
      <c s="2" r="M253"/>
      <c s="64" r="N253"/>
      <c s="38" r="O253"/>
      <c s="39" r="P253"/>
      <c s="40" r="Q253"/>
      <c s="39" r="R253"/>
      <c s="41" r="S253"/>
      <c s="42" r="T253"/>
      <c s="44" r="U253"/>
      <c s="33" r="V253"/>
    </row>
    <row customHeight="1" r="254" ht="21.75">
      <c t="str" s="16" r="A254">
        <f t="shared" si="1"/>
        <v>0</v>
      </c>
      <c s="16" r="B254"/>
      <c s="64" r="C254"/>
      <c s="64" r="D254"/>
      <c s="26" r="E254"/>
      <c s="64" r="F254"/>
      <c s="64" r="G254"/>
      <c s="64" r="H254"/>
      <c s="27" r="I254"/>
      <c s="64" r="J254"/>
      <c s="64" r="K254"/>
      <c s="64" r="L254"/>
      <c s="2" r="M254"/>
      <c s="64" r="N254"/>
      <c s="38" r="O254"/>
      <c s="39" r="P254"/>
      <c s="40" r="Q254"/>
      <c s="39" r="R254"/>
      <c s="41" r="S254"/>
      <c s="42" r="T254"/>
      <c s="44" r="U254"/>
      <c s="33" r="V254"/>
    </row>
    <row customHeight="1" r="255" ht="21.75">
      <c t="str" s="16" r="A255">
        <f t="shared" si="1"/>
        <v>0</v>
      </c>
      <c s="16" r="B255"/>
      <c s="64" r="C255"/>
      <c s="64" r="D255"/>
      <c s="26" r="E255"/>
      <c s="64" r="F255"/>
      <c s="64" r="G255"/>
      <c s="64" r="H255"/>
      <c s="27" r="I255"/>
      <c s="64" r="J255"/>
      <c s="64" r="K255"/>
      <c s="64" r="L255"/>
      <c s="2" r="M255"/>
      <c s="64" r="N255"/>
      <c s="38" r="O255"/>
      <c s="39" r="P255"/>
      <c s="40" r="Q255"/>
      <c s="39" r="R255"/>
      <c s="41" r="S255"/>
      <c s="42" r="T255"/>
      <c s="44" r="U255"/>
      <c s="33" r="V255"/>
    </row>
    <row customHeight="1" r="256" ht="21.75">
      <c t="str" s="16" r="A256">
        <f t="shared" si="1"/>
        <v>0</v>
      </c>
      <c s="16" r="B256"/>
      <c s="64" r="C256"/>
      <c s="64" r="D256"/>
      <c s="26" r="E256"/>
      <c s="64" r="F256"/>
      <c s="64" r="G256"/>
      <c s="64" r="H256"/>
      <c s="27" r="I256"/>
      <c s="64" r="J256"/>
      <c s="64" r="K256"/>
      <c s="64" r="L256"/>
      <c s="2" r="M256"/>
      <c s="64" r="N256"/>
      <c s="38" r="O256"/>
      <c s="39" r="P256"/>
      <c s="40" r="Q256"/>
      <c s="39" r="R256"/>
      <c s="41" r="S256"/>
      <c s="42" r="T256"/>
      <c s="44" r="U256"/>
      <c s="33" r="V256"/>
    </row>
    <row customHeight="1" r="257" ht="21.75">
      <c t="str" s="16" r="A257">
        <f t="shared" si="1"/>
        <v>0</v>
      </c>
      <c s="16" r="B257"/>
      <c s="64" r="C257"/>
      <c s="64" r="D257"/>
      <c s="26" r="E257"/>
      <c s="64" r="F257"/>
      <c s="64" r="G257"/>
      <c s="64" r="H257"/>
      <c s="27" r="I257"/>
      <c s="64" r="J257"/>
      <c s="64" r="K257"/>
      <c s="64" r="L257"/>
      <c s="2" r="M257"/>
      <c s="64" r="N257"/>
      <c s="38" r="O257"/>
      <c s="39" r="P257"/>
      <c s="40" r="Q257"/>
      <c s="39" r="R257"/>
      <c s="41" r="S257"/>
      <c s="42" r="T257"/>
      <c s="44" r="U257"/>
      <c s="33" r="V257"/>
    </row>
    <row customHeight="1" r="258" ht="21.75">
      <c t="str" s="16" r="A258">
        <f t="shared" si="1"/>
        <v>0</v>
      </c>
      <c s="16" r="B258"/>
      <c s="64" r="C258"/>
      <c s="64" r="D258"/>
      <c s="26" r="E258"/>
      <c s="64" r="F258"/>
      <c s="64" r="G258"/>
      <c s="64" r="H258"/>
      <c s="27" r="I258"/>
      <c s="64" r="J258"/>
      <c s="64" r="K258"/>
      <c s="64" r="L258"/>
      <c s="2" r="M258"/>
      <c s="64" r="N258"/>
      <c s="38" r="O258"/>
      <c s="39" r="P258"/>
      <c s="40" r="Q258"/>
      <c s="39" r="R258"/>
      <c s="41" r="S258"/>
      <c s="42" r="T258"/>
      <c s="44" r="U258"/>
      <c s="33" r="V258"/>
    </row>
    <row customHeight="1" r="259" ht="21.75">
      <c t="str" s="16" r="A259">
        <f t="shared" si="1"/>
        <v>0</v>
      </c>
      <c s="16" r="B259"/>
      <c s="64" r="C259"/>
      <c s="64" r="D259"/>
      <c s="26" r="E259"/>
      <c s="64" r="F259"/>
      <c s="64" r="G259"/>
      <c s="64" r="H259"/>
      <c s="27" r="I259"/>
      <c s="64" r="J259"/>
      <c s="64" r="K259"/>
      <c s="64" r="L259"/>
      <c s="2" r="M259"/>
      <c s="64" r="N259"/>
      <c s="38" r="O259"/>
      <c s="39" r="P259"/>
      <c s="40" r="Q259"/>
      <c s="39" r="R259"/>
      <c s="41" r="S259"/>
      <c s="42" r="T259"/>
      <c s="44" r="U259"/>
      <c s="33" r="V259"/>
    </row>
    <row customHeight="1" r="260" ht="21.75">
      <c t="str" s="16" r="A260">
        <f t="shared" si="1"/>
        <v>0</v>
      </c>
      <c s="16" r="B260"/>
      <c s="64" r="C260"/>
      <c s="64" r="D260"/>
      <c s="26" r="E260"/>
      <c s="64" r="F260"/>
      <c s="64" r="G260"/>
      <c s="64" r="H260"/>
      <c s="27" r="I260"/>
      <c s="64" r="J260"/>
      <c s="64" r="K260"/>
      <c s="64" r="L260"/>
      <c s="2" r="M260"/>
      <c s="64" r="N260"/>
      <c s="38" r="O260"/>
      <c s="39" r="P260"/>
      <c s="40" r="Q260"/>
      <c s="39" r="R260"/>
      <c s="41" r="S260"/>
      <c s="42" r="T260"/>
      <c s="44" r="U260"/>
      <c s="33" r="V260"/>
    </row>
    <row customHeight="1" r="261" ht="21.75">
      <c t="str" s="16" r="A261">
        <f t="shared" si="1"/>
        <v>0</v>
      </c>
      <c s="16" r="B261"/>
      <c s="64" r="C261"/>
      <c s="64" r="D261"/>
      <c s="26" r="E261"/>
      <c s="64" r="F261"/>
      <c s="64" r="G261"/>
      <c s="64" r="H261"/>
      <c s="27" r="I261"/>
      <c s="64" r="J261"/>
      <c s="64" r="K261"/>
      <c s="64" r="L261"/>
      <c s="2" r="M261"/>
      <c s="64" r="N261"/>
      <c s="38" r="O261"/>
      <c s="39" r="P261"/>
      <c s="40" r="Q261"/>
      <c s="39" r="R261"/>
      <c s="41" r="S261"/>
      <c s="42" r="T261"/>
      <c s="44" r="U261"/>
      <c s="33" r="V261"/>
    </row>
    <row customHeight="1" r="262" ht="21.75">
      <c t="str" s="16" r="A262">
        <f t="shared" si="1"/>
        <v>0</v>
      </c>
      <c s="16" r="B262"/>
      <c s="64" r="C262"/>
      <c s="64" r="D262"/>
      <c s="26" r="E262"/>
      <c s="64" r="F262"/>
      <c s="64" r="G262"/>
      <c s="64" r="H262"/>
      <c s="27" r="I262"/>
      <c s="64" r="J262"/>
      <c s="64" r="K262"/>
      <c s="64" r="L262"/>
      <c s="2" r="M262"/>
      <c s="64" r="N262"/>
      <c s="38" r="O262"/>
      <c s="39" r="P262"/>
      <c s="40" r="Q262"/>
      <c s="39" r="R262"/>
      <c s="41" r="S262"/>
      <c s="42" r="T262"/>
      <c s="44" r="U262"/>
      <c s="33" r="V262"/>
    </row>
    <row customHeight="1" r="263" ht="21.75">
      <c t="str" s="16" r="A263">
        <f t="shared" si="1"/>
        <v>0</v>
      </c>
      <c s="16" r="B263"/>
      <c s="64" r="C263"/>
      <c s="64" r="D263"/>
      <c s="26" r="E263"/>
      <c s="64" r="F263"/>
      <c s="64" r="G263"/>
      <c s="64" r="H263"/>
      <c s="27" r="I263"/>
      <c s="64" r="J263"/>
      <c s="64" r="K263"/>
      <c s="64" r="L263"/>
      <c s="2" r="M263"/>
      <c s="64" r="N263"/>
      <c s="38" r="O263"/>
      <c s="39" r="P263"/>
      <c s="40" r="Q263"/>
      <c s="39" r="R263"/>
      <c s="41" r="S263"/>
      <c s="42" r="T263"/>
      <c s="44" r="U263"/>
      <c s="33" r="V263"/>
    </row>
    <row customHeight="1" r="264" ht="21.75">
      <c t="str" s="16" r="A264">
        <f t="shared" si="1"/>
        <v>0</v>
      </c>
      <c s="16" r="B264"/>
      <c s="64" r="C264"/>
      <c s="64" r="D264"/>
      <c s="26" r="E264"/>
      <c s="64" r="F264"/>
      <c s="64" r="G264"/>
      <c s="64" r="H264"/>
      <c s="27" r="I264"/>
      <c s="64" r="J264"/>
      <c s="64" r="K264"/>
      <c s="64" r="L264"/>
      <c s="2" r="M264"/>
      <c s="64" r="N264"/>
      <c s="38" r="O264"/>
      <c s="39" r="P264"/>
      <c s="40" r="Q264"/>
      <c s="39" r="R264"/>
      <c s="41" r="S264"/>
      <c s="42" r="T264"/>
      <c s="44" r="U264"/>
      <c s="33" r="V264"/>
    </row>
    <row customHeight="1" r="265" ht="21.75">
      <c t="str" s="16" r="A265">
        <f t="shared" si="1"/>
        <v>0</v>
      </c>
      <c s="16" r="B265"/>
      <c s="64" r="C265"/>
      <c s="64" r="D265"/>
      <c s="26" r="E265"/>
      <c s="64" r="F265"/>
      <c s="64" r="G265"/>
      <c s="64" r="H265"/>
      <c s="27" r="I265"/>
      <c s="64" r="J265"/>
      <c s="64" r="K265"/>
      <c s="64" r="L265"/>
      <c s="2" r="M265"/>
      <c s="64" r="N265"/>
      <c s="38" r="O265"/>
      <c s="39" r="P265"/>
      <c s="40" r="Q265"/>
      <c s="39" r="R265"/>
      <c s="41" r="S265"/>
      <c s="42" r="T265"/>
      <c s="44" r="U265"/>
      <c s="33" r="V265"/>
    </row>
    <row customHeight="1" r="266" ht="21.75">
      <c t="str" s="16" r="A266">
        <f t="shared" si="1"/>
        <v>0</v>
      </c>
      <c s="16" r="B266"/>
      <c s="64" r="C266"/>
      <c s="64" r="D266"/>
      <c s="26" r="E266"/>
      <c s="64" r="F266"/>
      <c s="64" r="G266"/>
      <c s="64" r="H266"/>
      <c s="27" r="I266"/>
      <c s="64" r="J266"/>
      <c s="64" r="K266"/>
      <c s="64" r="L266"/>
      <c s="2" r="M266"/>
      <c s="64" r="N266"/>
      <c s="38" r="O266"/>
      <c s="39" r="P266"/>
      <c s="40" r="Q266"/>
      <c s="39" r="R266"/>
      <c s="41" r="S266"/>
      <c s="42" r="T266"/>
      <c s="44" r="U266"/>
      <c s="33" r="V266"/>
    </row>
    <row customHeight="1" r="267" ht="21.75">
      <c t="str" s="16" r="A267">
        <f t="shared" si="1"/>
        <v>0</v>
      </c>
      <c s="16" r="B267"/>
      <c s="64" r="C267"/>
      <c s="64" r="D267"/>
      <c s="26" r="E267"/>
      <c s="64" r="F267"/>
      <c s="64" r="G267"/>
      <c s="64" r="H267"/>
      <c s="27" r="I267"/>
      <c s="64" r="J267"/>
      <c s="64" r="K267"/>
      <c s="64" r="L267"/>
      <c s="2" r="M267"/>
      <c s="64" r="N267"/>
      <c s="38" r="O267"/>
      <c s="39" r="P267"/>
      <c s="40" r="Q267"/>
      <c s="39" r="R267"/>
      <c s="41" r="S267"/>
      <c s="42" r="T267"/>
      <c s="44" r="U267"/>
      <c s="33" r="V267"/>
    </row>
    <row customHeight="1" r="268" ht="21.75">
      <c t="str" s="16" r="A268">
        <f t="shared" si="1"/>
        <v>0</v>
      </c>
      <c s="16" r="B268"/>
      <c s="64" r="C268"/>
      <c s="64" r="D268"/>
      <c s="26" r="E268"/>
      <c s="64" r="F268"/>
      <c s="64" r="G268"/>
      <c s="64" r="H268"/>
      <c s="27" r="I268"/>
      <c s="64" r="J268"/>
      <c s="64" r="K268"/>
      <c s="64" r="L268"/>
      <c s="2" r="M268"/>
      <c s="64" r="N268"/>
      <c s="38" r="O268"/>
      <c s="39" r="P268"/>
      <c s="40" r="Q268"/>
      <c s="39" r="R268"/>
      <c s="41" r="S268"/>
      <c s="42" r="T268"/>
      <c s="44" r="U268"/>
      <c s="33" r="V268"/>
    </row>
    <row customHeight="1" r="269" ht="21.75">
      <c t="str" s="16" r="A269">
        <f t="shared" si="1"/>
        <v>0</v>
      </c>
      <c s="16" r="B269"/>
      <c s="64" r="C269"/>
      <c s="64" r="D269"/>
      <c s="26" r="E269"/>
      <c s="64" r="F269"/>
      <c s="64" r="G269"/>
      <c s="64" r="H269"/>
      <c s="27" r="I269"/>
      <c s="64" r="J269"/>
      <c s="64" r="K269"/>
      <c s="64" r="L269"/>
      <c s="2" r="M269"/>
      <c s="64" r="N269"/>
      <c s="38" r="O269"/>
      <c s="39" r="P269"/>
      <c s="40" r="Q269"/>
      <c s="39" r="R269"/>
      <c s="41" r="S269"/>
      <c s="42" r="T269"/>
      <c s="44" r="U269"/>
      <c s="33" r="V269"/>
    </row>
    <row customHeight="1" r="270" ht="21.75">
      <c t="str" s="16" r="A270">
        <f t="shared" si="1"/>
        <v>0</v>
      </c>
      <c s="16" r="B270"/>
      <c s="64" r="C270"/>
      <c s="64" r="D270"/>
      <c s="26" r="E270"/>
      <c s="64" r="F270"/>
      <c s="64" r="G270"/>
      <c s="64" r="H270"/>
      <c s="27" r="I270"/>
      <c s="64" r="J270"/>
      <c s="64" r="K270"/>
      <c s="64" r="L270"/>
      <c s="2" r="M270"/>
      <c s="64" r="N270"/>
      <c s="38" r="O270"/>
      <c s="39" r="P270"/>
      <c s="40" r="Q270"/>
      <c s="39" r="R270"/>
      <c s="41" r="S270"/>
      <c s="42" r="T270"/>
      <c s="44" r="U270"/>
      <c s="33" r="V270"/>
    </row>
    <row customHeight="1" r="271" ht="21.75">
      <c t="str" s="16" r="A271">
        <f t="shared" si="1"/>
        <v>0</v>
      </c>
      <c s="16" r="B271"/>
      <c s="64" r="C271"/>
      <c s="64" r="D271"/>
      <c s="26" r="E271"/>
      <c s="64" r="F271"/>
      <c s="64" r="G271"/>
      <c s="64" r="H271"/>
      <c s="27" r="I271"/>
      <c s="64" r="J271"/>
      <c s="64" r="K271"/>
      <c s="64" r="L271"/>
      <c s="2" r="M271"/>
      <c s="64" r="N271"/>
      <c s="38" r="O271"/>
      <c s="39" r="P271"/>
      <c s="40" r="Q271"/>
      <c s="39" r="R271"/>
      <c s="41" r="S271"/>
      <c s="42" r="T271"/>
      <c s="44" r="U271"/>
      <c s="33" r="V271"/>
    </row>
    <row customHeight="1" r="272" ht="21.75">
      <c t="str" s="16" r="A272">
        <f t="shared" si="1"/>
        <v>0</v>
      </c>
      <c s="16" r="B272"/>
      <c s="64" r="C272"/>
      <c s="64" r="D272"/>
      <c s="26" r="E272"/>
      <c s="64" r="F272"/>
      <c s="64" r="G272"/>
      <c s="64" r="H272"/>
      <c s="27" r="I272"/>
      <c s="64" r="J272"/>
      <c s="64" r="K272"/>
      <c s="64" r="L272"/>
      <c s="2" r="M272"/>
      <c s="64" r="N272"/>
      <c s="38" r="O272"/>
      <c s="39" r="P272"/>
      <c s="40" r="Q272"/>
      <c s="39" r="R272"/>
      <c s="41" r="S272"/>
      <c s="42" r="T272"/>
      <c s="44" r="U272"/>
      <c s="33" r="V272"/>
    </row>
    <row customHeight="1" r="273" ht="21.75">
      <c t="str" s="16" r="A273">
        <f t="shared" si="1"/>
        <v>0</v>
      </c>
      <c s="16" r="B273"/>
      <c s="64" r="C273"/>
      <c s="64" r="D273"/>
      <c s="26" r="E273"/>
      <c s="64" r="F273"/>
      <c s="64" r="G273"/>
      <c s="64" r="H273"/>
      <c s="27" r="I273"/>
      <c s="64" r="J273"/>
      <c s="64" r="K273"/>
      <c s="64" r="L273"/>
      <c s="2" r="M273"/>
      <c s="64" r="N273"/>
      <c s="38" r="O273"/>
      <c s="39" r="P273"/>
      <c s="40" r="Q273"/>
      <c s="39" r="R273"/>
      <c s="41" r="S273"/>
      <c s="42" r="T273"/>
      <c s="44" r="U273"/>
      <c s="33" r="V273"/>
    </row>
    <row customHeight="1" r="274" ht="21.75">
      <c t="str" s="16" r="A274">
        <f t="shared" si="1"/>
        <v>0</v>
      </c>
      <c s="16" r="B274"/>
      <c s="64" r="C274"/>
      <c s="64" r="D274"/>
      <c s="26" r="E274"/>
      <c s="64" r="F274"/>
      <c s="64" r="G274"/>
      <c s="64" r="H274"/>
      <c s="27" r="I274"/>
      <c s="64" r="J274"/>
      <c s="64" r="K274"/>
      <c s="64" r="L274"/>
      <c s="2" r="M274"/>
      <c s="64" r="N274"/>
      <c s="38" r="O274"/>
      <c s="39" r="P274"/>
      <c s="40" r="Q274"/>
      <c s="39" r="R274"/>
      <c s="41" r="S274"/>
      <c s="42" r="T274"/>
      <c s="44" r="U274"/>
      <c s="33" r="V274"/>
    </row>
    <row customHeight="1" r="275" ht="21.75">
      <c t="str" s="16" r="A275">
        <f t="shared" si="1"/>
        <v>0</v>
      </c>
      <c s="16" r="B275"/>
      <c s="64" r="C275"/>
      <c s="64" r="D275"/>
      <c s="26" r="E275"/>
      <c s="64" r="F275"/>
      <c s="64" r="G275"/>
      <c s="64" r="H275"/>
      <c s="27" r="I275"/>
      <c s="64" r="J275"/>
      <c s="64" r="K275"/>
      <c s="64" r="L275"/>
      <c s="2" r="M275"/>
      <c s="64" r="N275"/>
      <c s="38" r="O275"/>
      <c s="39" r="P275"/>
      <c s="40" r="Q275"/>
      <c s="39" r="R275"/>
      <c s="41" r="S275"/>
      <c s="42" r="T275"/>
      <c s="44" r="U275"/>
      <c s="33" r="V275"/>
    </row>
    <row customHeight="1" r="276" ht="21.75">
      <c t="str" s="16" r="A276">
        <f t="shared" si="1"/>
        <v>0</v>
      </c>
      <c s="16" r="B276"/>
      <c s="64" r="C276"/>
      <c s="64" r="D276"/>
      <c s="26" r="E276"/>
      <c s="64" r="F276"/>
      <c s="64" r="G276"/>
      <c s="64" r="H276"/>
      <c s="27" r="I276"/>
      <c s="64" r="J276"/>
      <c s="64" r="K276"/>
      <c s="64" r="L276"/>
      <c s="2" r="M276"/>
      <c s="64" r="N276"/>
      <c s="38" r="O276"/>
      <c s="39" r="P276"/>
      <c s="40" r="Q276"/>
      <c s="39" r="R276"/>
      <c s="41" r="S276"/>
      <c s="42" r="T276"/>
      <c s="44" r="U276"/>
      <c s="33" r="V276"/>
    </row>
    <row customHeight="1" r="277" ht="21.75">
      <c t="str" s="16" r="A277">
        <f t="shared" si="1"/>
        <v>0</v>
      </c>
      <c s="16" r="B277"/>
      <c s="64" r="C277"/>
      <c s="64" r="D277"/>
      <c s="26" r="E277"/>
      <c s="64" r="F277"/>
      <c s="64" r="G277"/>
      <c s="64" r="H277"/>
      <c s="27" r="I277"/>
      <c s="64" r="J277"/>
      <c s="64" r="K277"/>
      <c s="64" r="L277"/>
      <c s="2" r="M277"/>
      <c s="64" r="N277"/>
      <c s="38" r="O277"/>
      <c s="39" r="P277"/>
      <c s="40" r="Q277"/>
      <c s="39" r="R277"/>
      <c s="41" r="S277"/>
      <c s="42" r="T277"/>
      <c s="44" r="U277"/>
      <c s="33" r="V277"/>
    </row>
    <row customHeight="1" r="278" ht="21.75">
      <c t="str" s="16" r="A278">
        <f t="shared" si="1"/>
        <v>0</v>
      </c>
      <c s="16" r="B278"/>
      <c s="64" r="C278"/>
      <c s="64" r="D278"/>
      <c s="26" r="E278"/>
      <c s="64" r="F278"/>
      <c s="64" r="G278"/>
      <c s="64" r="H278"/>
      <c s="27" r="I278"/>
      <c s="64" r="J278"/>
      <c s="64" r="K278"/>
      <c s="64" r="L278"/>
      <c s="2" r="M278"/>
      <c s="64" r="N278"/>
      <c s="38" r="O278"/>
      <c s="39" r="P278"/>
      <c s="40" r="Q278"/>
      <c s="39" r="R278"/>
      <c s="41" r="S278"/>
      <c s="42" r="T278"/>
      <c s="44" r="U278"/>
      <c s="33" r="V278"/>
    </row>
    <row customHeight="1" r="279" ht="21.75">
      <c t="str" s="16" r="A279">
        <f t="shared" si="1"/>
        <v>0</v>
      </c>
      <c s="16" r="B279"/>
      <c s="64" r="C279"/>
      <c s="64" r="D279"/>
      <c s="26" r="E279"/>
      <c s="64" r="F279"/>
      <c s="64" r="G279"/>
      <c s="64" r="H279"/>
      <c s="27" r="I279"/>
      <c s="64" r="J279"/>
      <c s="64" r="K279"/>
      <c s="64" r="L279"/>
      <c s="2" r="M279"/>
      <c s="64" r="N279"/>
      <c s="38" r="O279"/>
      <c s="39" r="P279"/>
      <c s="40" r="Q279"/>
      <c s="39" r="R279"/>
      <c s="41" r="S279"/>
      <c s="42" r="T279"/>
      <c s="44" r="U279"/>
      <c s="33" r="V279"/>
    </row>
    <row customHeight="1" r="280" ht="21.75">
      <c t="str" s="16" r="A280">
        <f t="shared" si="1"/>
        <v>0</v>
      </c>
      <c s="16" r="B280"/>
      <c s="64" r="C280"/>
      <c s="64" r="D280"/>
      <c s="26" r="E280"/>
      <c s="64" r="F280"/>
      <c s="64" r="G280"/>
      <c s="64" r="H280"/>
      <c s="27" r="I280"/>
      <c s="64" r="J280"/>
      <c s="64" r="K280"/>
      <c s="64" r="L280"/>
      <c s="2" r="M280"/>
      <c s="64" r="N280"/>
      <c s="38" r="O280"/>
      <c s="39" r="P280"/>
      <c s="40" r="Q280"/>
      <c s="39" r="R280"/>
      <c s="41" r="S280"/>
      <c s="42" r="T280"/>
      <c s="44" r="U280"/>
      <c s="33" r="V280"/>
    </row>
    <row customHeight="1" r="281" ht="21.75">
      <c t="str" s="16" r="A281">
        <f t="shared" si="1"/>
        <v>0</v>
      </c>
      <c s="16" r="B281"/>
      <c s="64" r="C281"/>
      <c s="64" r="D281"/>
      <c s="26" r="E281"/>
      <c s="64" r="F281"/>
      <c s="64" r="G281"/>
      <c s="64" r="H281"/>
      <c s="27" r="I281"/>
      <c s="64" r="J281"/>
      <c s="64" r="K281"/>
      <c s="64" r="L281"/>
      <c s="2" r="M281"/>
      <c s="64" r="N281"/>
      <c s="38" r="O281"/>
      <c s="39" r="P281"/>
      <c s="40" r="Q281"/>
      <c s="39" r="R281"/>
      <c s="41" r="S281"/>
      <c s="42" r="T281"/>
      <c s="44" r="U281"/>
      <c s="33" r="V281"/>
    </row>
    <row customHeight="1" r="282" ht="21.75">
      <c t="str" s="16" r="A282">
        <f t="shared" si="1"/>
        <v>0</v>
      </c>
      <c s="16" r="B282"/>
      <c s="64" r="C282"/>
      <c s="64" r="D282"/>
      <c s="26" r="E282"/>
      <c s="64" r="F282"/>
      <c s="64" r="G282"/>
      <c s="64" r="H282"/>
      <c s="27" r="I282"/>
      <c s="64" r="J282"/>
      <c s="64" r="K282"/>
      <c s="64" r="L282"/>
      <c s="2" r="M282"/>
      <c s="64" r="N282"/>
      <c s="38" r="O282"/>
      <c s="39" r="P282"/>
      <c s="40" r="Q282"/>
      <c s="39" r="R282"/>
      <c s="41" r="S282"/>
      <c s="42" r="T282"/>
      <c s="44" r="U282"/>
      <c s="33" r="V282"/>
    </row>
    <row customHeight="1" r="283" ht="21.75">
      <c t="str" s="16" r="A283">
        <f t="shared" si="1"/>
        <v>0</v>
      </c>
      <c s="16" r="B283"/>
      <c s="64" r="C283"/>
      <c s="64" r="D283"/>
      <c s="26" r="E283"/>
      <c s="64" r="F283"/>
      <c s="64" r="G283"/>
      <c s="64" r="H283"/>
      <c s="27" r="I283"/>
      <c s="64" r="J283"/>
      <c s="64" r="K283"/>
      <c s="64" r="L283"/>
      <c s="2" r="M283"/>
      <c s="64" r="N283"/>
      <c s="38" r="O283"/>
      <c s="39" r="P283"/>
      <c s="40" r="Q283"/>
      <c s="39" r="R283"/>
      <c s="41" r="S283"/>
      <c s="42" r="T283"/>
      <c s="44" r="U283"/>
      <c s="33" r="V283"/>
    </row>
    <row customHeight="1" r="284" ht="21.75">
      <c t="str" s="16" r="A284">
        <f t="shared" si="1"/>
        <v>0</v>
      </c>
      <c s="16" r="B284"/>
      <c s="64" r="C284"/>
      <c s="64" r="D284"/>
      <c s="26" r="E284"/>
      <c s="64" r="F284"/>
      <c s="64" r="G284"/>
      <c s="64" r="H284"/>
      <c s="27" r="I284"/>
      <c s="64" r="J284"/>
      <c s="64" r="K284"/>
      <c s="64" r="L284"/>
      <c s="2" r="M284"/>
      <c s="64" r="N284"/>
      <c s="38" r="O284"/>
      <c s="39" r="P284"/>
      <c s="40" r="Q284"/>
      <c s="39" r="R284"/>
      <c s="41" r="S284"/>
      <c s="42" r="T284"/>
      <c s="44" r="U284"/>
      <c s="33" r="V284"/>
    </row>
    <row customHeight="1" r="285" ht="21.75">
      <c t="str" s="16" r="A285">
        <f t="shared" si="1"/>
        <v>0</v>
      </c>
      <c s="16" r="B285"/>
      <c s="64" r="C285"/>
      <c s="64" r="D285"/>
      <c s="26" r="E285"/>
      <c s="64" r="F285"/>
      <c s="64" r="G285"/>
      <c s="64" r="H285"/>
      <c s="27" r="I285"/>
      <c s="64" r="J285"/>
      <c s="64" r="K285"/>
      <c s="64" r="L285"/>
      <c s="2" r="M285"/>
      <c s="64" r="N285"/>
      <c s="38" r="O285"/>
      <c s="39" r="P285"/>
      <c s="40" r="Q285"/>
      <c s="39" r="R285"/>
      <c s="41" r="S285"/>
      <c s="42" r="T285"/>
      <c s="44" r="U285"/>
      <c s="33" r="V285"/>
    </row>
    <row customHeight="1" r="286" ht="21.75">
      <c t="str" s="16" r="A286">
        <f t="shared" si="1"/>
        <v>0</v>
      </c>
      <c s="16" r="B286"/>
      <c s="64" r="C286"/>
      <c s="64" r="D286"/>
      <c s="26" r="E286"/>
      <c s="64" r="F286"/>
      <c s="64" r="G286"/>
      <c s="64" r="H286"/>
      <c s="27" r="I286"/>
      <c s="64" r="J286"/>
      <c s="64" r="K286"/>
      <c s="64" r="L286"/>
      <c s="2" r="M286"/>
      <c s="64" r="N286"/>
      <c s="38" r="O286"/>
      <c s="39" r="P286"/>
      <c s="40" r="Q286"/>
      <c s="39" r="R286"/>
      <c s="41" r="S286"/>
      <c s="42" r="T286"/>
      <c s="44" r="U286"/>
      <c s="33" r="V286"/>
    </row>
    <row customHeight="1" r="287" ht="21.75">
      <c t="str" s="16" r="A287">
        <f t="shared" si="1"/>
        <v>0</v>
      </c>
      <c s="16" r="B287"/>
      <c s="64" r="C287"/>
      <c s="64" r="D287"/>
      <c s="26" r="E287"/>
      <c s="64" r="F287"/>
      <c s="64" r="G287"/>
      <c s="64" r="H287"/>
      <c s="27" r="I287"/>
      <c s="64" r="J287"/>
      <c s="64" r="K287"/>
      <c s="64" r="L287"/>
      <c s="2" r="M287"/>
      <c s="64" r="N287"/>
      <c s="38" r="O287"/>
      <c s="39" r="P287"/>
      <c s="40" r="Q287"/>
      <c s="39" r="R287"/>
      <c s="41" r="S287"/>
      <c s="42" r="T287"/>
      <c s="44" r="U287"/>
      <c s="33" r="V287"/>
    </row>
    <row customHeight="1" r="288" ht="21.75">
      <c t="str" s="16" r="A288">
        <f t="shared" si="1"/>
        <v>0</v>
      </c>
      <c s="16" r="B288"/>
      <c s="64" r="C288"/>
      <c s="64" r="D288"/>
      <c s="26" r="E288"/>
      <c s="64" r="F288"/>
      <c s="64" r="G288"/>
      <c s="64" r="H288"/>
      <c s="27" r="I288"/>
      <c s="64" r="J288"/>
      <c s="64" r="K288"/>
      <c s="64" r="L288"/>
      <c s="2" r="M288"/>
      <c s="64" r="N288"/>
      <c s="38" r="O288"/>
      <c s="39" r="P288"/>
      <c s="40" r="Q288"/>
      <c s="39" r="R288"/>
      <c s="41" r="S288"/>
      <c s="42" r="T288"/>
      <c s="44" r="U288"/>
      <c s="33" r="V288"/>
    </row>
    <row customHeight="1" r="289" ht="21.75">
      <c t="str" s="16" r="A289">
        <f t="shared" si="1"/>
        <v>0</v>
      </c>
      <c s="16" r="B289"/>
      <c s="64" r="C289"/>
      <c s="64" r="D289"/>
      <c s="26" r="E289"/>
      <c s="64" r="F289"/>
      <c s="64" r="G289"/>
      <c s="64" r="H289"/>
      <c s="27" r="I289"/>
      <c s="64" r="J289"/>
      <c s="64" r="K289"/>
      <c s="64" r="L289"/>
      <c s="2" r="M289"/>
      <c s="64" r="N289"/>
      <c s="38" r="O289"/>
      <c s="39" r="P289"/>
      <c s="40" r="Q289"/>
      <c s="39" r="R289"/>
      <c s="41" r="S289"/>
      <c s="42" r="T289"/>
      <c s="44" r="U289"/>
      <c s="33" r="V289"/>
    </row>
    <row customHeight="1" r="290" ht="21.75">
      <c t="str" s="16" r="A290">
        <f t="shared" si="1"/>
        <v>0</v>
      </c>
      <c s="16" r="B290"/>
      <c s="64" r="C290"/>
      <c s="64" r="D290"/>
      <c s="26" r="E290"/>
      <c s="64" r="F290"/>
      <c s="64" r="G290"/>
      <c s="64" r="H290"/>
      <c s="27" r="I290"/>
      <c s="64" r="J290"/>
      <c s="64" r="K290"/>
      <c s="64" r="L290"/>
      <c s="2" r="M290"/>
      <c s="64" r="N290"/>
      <c s="38" r="O290"/>
      <c s="39" r="P290"/>
      <c s="40" r="Q290"/>
      <c s="39" r="R290"/>
      <c s="41" r="S290"/>
      <c s="42" r="T290"/>
      <c s="44" r="U290"/>
      <c s="33" r="V290"/>
    </row>
    <row customHeight="1" r="291" ht="21.75">
      <c t="str" s="16" r="A291">
        <f t="shared" si="1"/>
        <v>0</v>
      </c>
      <c s="16" r="B291"/>
      <c s="64" r="C291"/>
      <c s="64" r="D291"/>
      <c s="26" r="E291"/>
      <c s="64" r="F291"/>
      <c s="64" r="G291"/>
      <c s="64" r="H291"/>
      <c s="27" r="I291"/>
      <c s="64" r="J291"/>
      <c s="64" r="K291"/>
      <c s="64" r="L291"/>
      <c s="2" r="M291"/>
      <c s="64" r="N291"/>
      <c s="38" r="O291"/>
      <c s="39" r="P291"/>
      <c s="40" r="Q291"/>
      <c s="39" r="R291"/>
      <c s="41" r="S291"/>
      <c s="42" r="T291"/>
      <c s="44" r="U291"/>
      <c s="33" r="V291"/>
    </row>
    <row customHeight="1" r="292" ht="21.75">
      <c t="str" s="16" r="A292">
        <f t="shared" si="1"/>
        <v>0</v>
      </c>
      <c s="16" r="B292"/>
      <c s="64" r="C292"/>
      <c s="64" r="D292"/>
      <c s="26" r="E292"/>
      <c s="64" r="F292"/>
      <c s="64" r="G292"/>
      <c s="64" r="H292"/>
      <c s="27" r="I292"/>
      <c s="64" r="J292"/>
      <c s="64" r="K292"/>
      <c s="64" r="L292"/>
      <c s="2" r="M292"/>
      <c s="64" r="N292"/>
      <c s="38" r="O292"/>
      <c s="39" r="P292"/>
      <c s="40" r="Q292"/>
      <c s="39" r="R292"/>
      <c s="41" r="S292"/>
      <c s="42" r="T292"/>
      <c s="44" r="U292"/>
      <c s="33" r="V292"/>
    </row>
    <row customHeight="1" r="293" ht="21.75">
      <c t="str" s="16" r="A293">
        <f t="shared" si="1"/>
        <v>0</v>
      </c>
      <c s="16" r="B293"/>
      <c s="64" r="C293"/>
      <c s="64" r="D293"/>
      <c s="26" r="E293"/>
      <c s="64" r="F293"/>
      <c s="64" r="G293"/>
      <c s="64" r="H293"/>
      <c s="27" r="I293"/>
      <c s="64" r="J293"/>
      <c s="64" r="K293"/>
      <c s="64" r="L293"/>
      <c s="2" r="M293"/>
      <c s="64" r="N293"/>
      <c s="38" r="O293"/>
      <c s="39" r="P293"/>
      <c s="40" r="Q293"/>
      <c s="39" r="R293"/>
      <c s="41" r="S293"/>
      <c s="42" r="T293"/>
      <c s="44" r="U293"/>
      <c s="33" r="V293"/>
    </row>
    <row customHeight="1" r="294" ht="21.75">
      <c t="str" s="16" r="A294">
        <f t="shared" si="1"/>
        <v>0</v>
      </c>
      <c s="16" r="B294"/>
      <c s="64" r="C294"/>
      <c s="64" r="D294"/>
      <c s="26" r="E294"/>
      <c s="64" r="F294"/>
      <c s="64" r="G294"/>
      <c s="64" r="H294"/>
      <c s="27" r="I294"/>
      <c s="64" r="J294"/>
      <c s="64" r="K294"/>
      <c s="64" r="L294"/>
      <c s="2" r="M294"/>
      <c s="64" r="N294"/>
      <c s="38" r="O294"/>
      <c s="39" r="P294"/>
      <c s="40" r="Q294"/>
      <c s="39" r="R294"/>
      <c s="41" r="S294"/>
      <c s="42" r="T294"/>
      <c s="44" r="U294"/>
      <c s="33" r="V294"/>
    </row>
    <row customHeight="1" r="295" ht="21.75">
      <c t="str" s="16" r="A295">
        <f t="shared" si="1"/>
        <v>0</v>
      </c>
      <c s="16" r="B295"/>
      <c s="64" r="C295"/>
      <c s="64" r="D295"/>
      <c s="26" r="E295"/>
      <c s="64" r="F295"/>
      <c s="64" r="G295"/>
      <c s="64" r="H295"/>
      <c s="27" r="I295"/>
      <c s="64" r="J295"/>
      <c s="64" r="K295"/>
      <c s="64" r="L295"/>
      <c s="2" r="M295"/>
      <c s="64" r="N295"/>
      <c s="38" r="O295"/>
      <c s="39" r="P295"/>
      <c s="40" r="Q295"/>
      <c s="39" r="R295"/>
      <c s="41" r="S295"/>
      <c s="42" r="T295"/>
      <c s="44" r="U295"/>
      <c s="33" r="V295"/>
    </row>
    <row customHeight="1" r="296" ht="21.75">
      <c t="str" s="16" r="A296">
        <f t="shared" si="1"/>
        <v>0</v>
      </c>
      <c s="16" r="B296"/>
      <c s="64" r="C296"/>
      <c s="64" r="D296"/>
      <c s="26" r="E296"/>
      <c s="64" r="F296"/>
      <c s="64" r="G296"/>
      <c s="64" r="H296"/>
      <c s="27" r="I296"/>
      <c s="64" r="J296"/>
      <c s="64" r="K296"/>
      <c s="64" r="L296"/>
      <c s="2" r="M296"/>
      <c s="64" r="N296"/>
      <c s="38" r="O296"/>
      <c s="39" r="P296"/>
      <c s="40" r="Q296"/>
      <c s="39" r="R296"/>
      <c s="41" r="S296"/>
      <c s="42" r="T296"/>
      <c s="44" r="U296"/>
      <c s="33" r="V296"/>
    </row>
    <row customHeight="1" r="297" ht="21.75">
      <c t="str" s="16" r="A297">
        <f t="shared" si="1"/>
        <v>0</v>
      </c>
      <c s="16" r="B297"/>
      <c s="64" r="C297"/>
      <c s="64" r="D297"/>
      <c s="26" r="E297"/>
      <c s="64" r="F297"/>
      <c s="64" r="G297"/>
      <c s="64" r="H297"/>
      <c s="27" r="I297"/>
      <c s="64" r="J297"/>
      <c s="64" r="K297"/>
      <c s="64" r="L297"/>
      <c s="2" r="M297"/>
      <c s="64" r="N297"/>
      <c s="38" r="O297"/>
      <c s="39" r="P297"/>
      <c s="40" r="Q297"/>
      <c s="39" r="R297"/>
      <c s="41" r="S297"/>
      <c s="42" r="T297"/>
      <c s="44" r="U297"/>
      <c s="33" r="V297"/>
    </row>
    <row customHeight="1" r="298" ht="21.75">
      <c t="str" s="16" r="A298">
        <f t="shared" si="1"/>
        <v>0</v>
      </c>
      <c s="16" r="B298"/>
      <c s="64" r="C298"/>
      <c s="64" r="D298"/>
      <c s="26" r="E298"/>
      <c s="64" r="F298"/>
      <c s="64" r="G298"/>
      <c s="64" r="H298"/>
      <c s="27" r="I298"/>
      <c s="64" r="J298"/>
      <c s="64" r="K298"/>
      <c s="64" r="L298"/>
      <c s="2" r="M298"/>
      <c s="64" r="N298"/>
      <c s="38" r="O298"/>
      <c s="39" r="P298"/>
      <c s="40" r="Q298"/>
      <c s="39" r="R298"/>
      <c s="41" r="S298"/>
      <c s="42" r="T298"/>
      <c s="44" r="U298"/>
      <c s="33" r="V298"/>
    </row>
    <row customHeight="1" r="299" ht="21.75">
      <c t="str" s="16" r="A299">
        <f t="shared" si="1"/>
        <v>0</v>
      </c>
      <c s="16" r="B299"/>
      <c s="64" r="C299"/>
      <c s="64" r="D299"/>
      <c s="26" r="E299"/>
      <c s="64" r="F299"/>
      <c s="64" r="G299"/>
      <c s="64" r="H299"/>
      <c s="27" r="I299"/>
      <c s="64" r="J299"/>
      <c s="64" r="K299"/>
      <c s="64" r="L299"/>
      <c s="2" r="M299"/>
      <c s="64" r="N299"/>
      <c s="38" r="O299"/>
      <c s="39" r="P299"/>
      <c s="40" r="Q299"/>
      <c s="39" r="R299"/>
      <c s="41" r="S299"/>
      <c s="42" r="T299"/>
      <c s="44" r="U299"/>
      <c s="33" r="V299"/>
    </row>
    <row customHeight="1" r="300" ht="21.75">
      <c t="str" s="16" r="A300">
        <f t="shared" si="1"/>
        <v>0</v>
      </c>
      <c s="16" r="B300"/>
      <c s="64" r="C300"/>
      <c s="64" r="D300"/>
      <c s="26" r="E300"/>
      <c s="64" r="F300"/>
      <c s="64" r="G300"/>
      <c s="64" r="H300"/>
      <c s="27" r="I300"/>
      <c s="64" r="J300"/>
      <c s="64" r="K300"/>
      <c s="64" r="L300"/>
      <c s="2" r="M300"/>
      <c s="64" r="N300"/>
      <c s="38" r="O300"/>
      <c s="39" r="P300"/>
      <c s="40" r="Q300"/>
      <c s="39" r="R300"/>
      <c s="41" r="S300"/>
      <c s="42" r="T300"/>
      <c s="44" r="U300"/>
      <c s="33" r="V300"/>
    </row>
    <row customHeight="1" r="301" ht="21.75">
      <c t="str" s="16" r="A301">
        <f t="shared" si="1"/>
        <v>0</v>
      </c>
      <c s="16" r="B301"/>
      <c s="64" r="C301"/>
      <c s="64" r="D301"/>
      <c s="26" r="E301"/>
      <c s="64" r="F301"/>
      <c s="64" r="G301"/>
      <c s="64" r="H301"/>
      <c s="27" r="I301"/>
      <c s="64" r="J301"/>
      <c s="64" r="K301"/>
      <c s="64" r="L301"/>
      <c s="2" r="M301"/>
      <c s="64" r="N301"/>
      <c s="38" r="O301"/>
      <c s="39" r="P301"/>
      <c s="40" r="Q301"/>
      <c s="39" r="R301"/>
      <c s="41" r="S301"/>
      <c s="42" r="T301"/>
      <c s="44" r="U301"/>
      <c s="33" r="V301"/>
    </row>
    <row customHeight="1" r="302" ht="21.75">
      <c t="str" s="16" r="A302">
        <f t="shared" si="1"/>
        <v>0</v>
      </c>
      <c s="16" r="B302"/>
      <c s="64" r="C302"/>
      <c s="64" r="D302"/>
      <c s="26" r="E302"/>
      <c s="64" r="F302"/>
      <c s="64" r="G302"/>
      <c s="64" r="H302"/>
      <c s="27" r="I302"/>
      <c s="64" r="J302"/>
      <c s="64" r="K302"/>
      <c s="64" r="L302"/>
      <c s="2" r="M302"/>
      <c s="64" r="N302"/>
      <c s="38" r="O302"/>
      <c s="39" r="P302"/>
      <c s="40" r="Q302"/>
      <c s="39" r="R302"/>
      <c s="41" r="S302"/>
      <c s="42" r="T302"/>
      <c s="44" r="U302"/>
      <c s="33" r="V302"/>
    </row>
    <row customHeight="1" r="303" ht="21.75">
      <c t="str" s="16" r="A303">
        <f t="shared" si="1"/>
        <v>0</v>
      </c>
      <c s="16" r="B303"/>
      <c s="64" r="C303"/>
      <c s="64" r="D303"/>
      <c s="26" r="E303"/>
      <c s="64" r="F303"/>
      <c s="64" r="G303"/>
      <c s="64" r="H303"/>
      <c s="27" r="I303"/>
      <c s="64" r="J303"/>
      <c s="64" r="K303"/>
      <c s="64" r="L303"/>
      <c s="2" r="M303"/>
      <c s="64" r="N303"/>
      <c s="38" r="O303"/>
      <c s="39" r="P303"/>
      <c s="40" r="Q303"/>
      <c s="39" r="R303"/>
      <c s="41" r="S303"/>
      <c s="42" r="T303"/>
      <c s="44" r="U303"/>
      <c s="33" r="V303"/>
    </row>
    <row customHeight="1" r="304" ht="21.75">
      <c t="str" s="16" r="A304">
        <f t="shared" si="1"/>
        <v>0</v>
      </c>
      <c s="16" r="B304"/>
      <c s="64" r="C304"/>
      <c s="64" r="D304"/>
      <c s="26" r="E304"/>
      <c s="64" r="F304"/>
      <c s="64" r="G304"/>
      <c s="64" r="H304"/>
      <c s="27" r="I304"/>
      <c s="64" r="J304"/>
      <c s="64" r="K304"/>
      <c s="64" r="L304"/>
      <c s="2" r="M304"/>
      <c s="64" r="N304"/>
      <c s="38" r="O304"/>
      <c s="39" r="P304"/>
      <c s="40" r="Q304"/>
      <c s="39" r="R304"/>
      <c s="41" r="S304"/>
      <c s="42" r="T304"/>
      <c s="44" r="U304"/>
      <c s="33" r="V304"/>
    </row>
    <row customHeight="1" r="305" ht="21.75">
      <c t="str" s="16" r="A305">
        <f t="shared" si="1"/>
        <v>0</v>
      </c>
      <c s="16" r="B305"/>
      <c s="64" r="C305"/>
      <c s="64" r="D305"/>
      <c s="26" r="E305"/>
      <c s="64" r="F305"/>
      <c s="64" r="G305"/>
      <c s="64" r="H305"/>
      <c s="27" r="I305"/>
      <c s="64" r="J305"/>
      <c s="64" r="K305"/>
      <c s="64" r="L305"/>
      <c s="2" r="M305"/>
      <c s="64" r="N305"/>
      <c s="38" r="O305"/>
      <c s="39" r="P305"/>
      <c s="40" r="Q305"/>
      <c s="39" r="R305"/>
      <c s="41" r="S305"/>
      <c s="42" r="T305"/>
      <c s="44" r="U305"/>
      <c s="33" r="V305"/>
    </row>
    <row customHeight="1" r="306" ht="21.75">
      <c t="str" s="16" r="A306">
        <f t="shared" si="1"/>
        <v>0</v>
      </c>
      <c s="16" r="B306"/>
      <c s="64" r="C306"/>
      <c s="64" r="D306"/>
      <c s="26" r="E306"/>
      <c s="64" r="F306"/>
      <c s="64" r="G306"/>
      <c s="64" r="H306"/>
      <c s="27" r="I306"/>
      <c s="64" r="J306"/>
      <c s="64" r="K306"/>
      <c s="64" r="L306"/>
      <c s="2" r="M306"/>
      <c s="64" r="N306"/>
      <c s="38" r="O306"/>
      <c s="39" r="P306"/>
      <c s="40" r="Q306"/>
      <c s="39" r="R306"/>
      <c s="41" r="S306"/>
      <c s="42" r="T306"/>
      <c s="44" r="U306"/>
      <c s="33" r="V306"/>
    </row>
    <row customHeight="1" r="307" ht="21.75">
      <c t="str" s="16" r="A307">
        <f t="shared" si="1"/>
        <v>0</v>
      </c>
      <c s="16" r="B307"/>
      <c s="64" r="C307"/>
      <c s="64" r="D307"/>
      <c s="26" r="E307"/>
      <c s="64" r="F307"/>
      <c s="64" r="G307"/>
      <c s="64" r="H307"/>
      <c s="27" r="I307"/>
      <c s="64" r="J307"/>
      <c s="64" r="K307"/>
      <c s="64" r="L307"/>
      <c s="2" r="M307"/>
      <c s="64" r="N307"/>
      <c s="38" r="O307"/>
      <c s="39" r="P307"/>
      <c s="40" r="Q307"/>
      <c s="39" r="R307"/>
      <c s="41" r="S307"/>
      <c s="42" r="T307"/>
      <c s="44" r="U307"/>
      <c s="33" r="V307"/>
    </row>
    <row customHeight="1" r="308" ht="21.75">
      <c t="str" s="16" r="A308">
        <f t="shared" si="1"/>
        <v>0</v>
      </c>
      <c s="16" r="B308"/>
      <c s="64" r="C308"/>
      <c s="64" r="D308"/>
      <c s="26" r="E308"/>
      <c s="64" r="F308"/>
      <c s="64" r="G308"/>
      <c s="64" r="H308"/>
      <c s="27" r="I308"/>
      <c s="64" r="J308"/>
      <c s="64" r="K308"/>
      <c s="64" r="L308"/>
      <c s="2" r="M308"/>
      <c s="64" r="N308"/>
      <c s="38" r="O308"/>
      <c s="39" r="P308"/>
      <c s="40" r="Q308"/>
      <c s="39" r="R308"/>
      <c s="41" r="S308"/>
      <c s="42" r="T308"/>
      <c s="44" r="U308"/>
      <c s="33" r="V308"/>
    </row>
    <row customHeight="1" r="309" ht="21.75">
      <c t="str" s="16" r="A309">
        <f t="shared" si="1"/>
        <v>0</v>
      </c>
      <c s="16" r="B309"/>
      <c s="64" r="C309"/>
      <c s="64" r="D309"/>
      <c s="26" r="E309"/>
      <c s="64" r="F309"/>
      <c s="64" r="G309"/>
      <c s="64" r="H309"/>
      <c s="27" r="I309"/>
      <c s="64" r="J309"/>
      <c s="64" r="K309"/>
      <c s="64" r="L309"/>
      <c s="2" r="M309"/>
      <c s="64" r="N309"/>
      <c s="38" r="O309"/>
      <c s="39" r="P309"/>
      <c s="40" r="Q309"/>
      <c s="39" r="R309"/>
      <c s="41" r="S309"/>
      <c s="42" r="T309"/>
      <c s="44" r="U309"/>
      <c s="33" r="V309"/>
    </row>
    <row customHeight="1" r="310" ht="21.75">
      <c t="str" s="16" r="A310">
        <f t="shared" si="1"/>
        <v>0</v>
      </c>
      <c s="16" r="B310"/>
      <c s="64" r="C310"/>
      <c s="64" r="D310"/>
      <c s="26" r="E310"/>
      <c s="64" r="F310"/>
      <c s="64" r="G310"/>
      <c s="64" r="H310"/>
      <c s="27" r="I310"/>
      <c s="64" r="J310"/>
      <c s="64" r="K310"/>
      <c s="64" r="L310"/>
      <c s="2" r="M310"/>
      <c s="64" r="N310"/>
      <c s="38" r="O310"/>
      <c s="39" r="P310"/>
      <c s="40" r="Q310"/>
      <c s="39" r="R310"/>
      <c s="41" r="S310"/>
      <c s="42" r="T310"/>
      <c s="44" r="U310"/>
      <c s="33" r="V310"/>
    </row>
    <row customHeight="1" r="311" ht="21.75">
      <c t="str" s="16" r="A311">
        <f t="shared" si="1"/>
        <v>0</v>
      </c>
      <c s="16" r="B311"/>
      <c s="64" r="C311"/>
      <c s="64" r="D311"/>
      <c s="26" r="E311"/>
      <c s="64" r="F311"/>
      <c s="64" r="G311"/>
      <c s="64" r="H311"/>
      <c s="27" r="I311"/>
      <c s="64" r="J311"/>
      <c s="64" r="K311"/>
      <c s="64" r="L311"/>
      <c s="2" r="M311"/>
      <c s="64" r="N311"/>
      <c s="38" r="O311"/>
      <c s="39" r="P311"/>
      <c s="40" r="Q311"/>
      <c s="39" r="R311"/>
      <c s="41" r="S311"/>
      <c s="42" r="T311"/>
      <c s="44" r="U311"/>
      <c s="33" r="V311"/>
    </row>
    <row customHeight="1" r="312" ht="21.75">
      <c t="str" s="16" r="A312">
        <f t="shared" si="1"/>
        <v>0</v>
      </c>
      <c s="16" r="B312"/>
      <c s="64" r="C312"/>
      <c s="64" r="D312"/>
      <c s="26" r="E312"/>
      <c s="64" r="F312"/>
      <c s="64" r="G312"/>
      <c s="64" r="H312"/>
      <c s="27" r="I312"/>
      <c s="64" r="J312"/>
      <c s="64" r="K312"/>
      <c s="64" r="L312"/>
      <c s="2" r="M312"/>
      <c s="64" r="N312"/>
      <c s="38" r="O312"/>
      <c s="39" r="P312"/>
      <c s="40" r="Q312"/>
      <c s="39" r="R312"/>
      <c s="41" r="S312"/>
      <c s="42" r="T312"/>
      <c s="44" r="U312"/>
      <c s="33" r="V312"/>
    </row>
    <row customHeight="1" r="313" ht="21.75">
      <c t="str" s="16" r="A313">
        <f t="shared" si="1"/>
        <v>0</v>
      </c>
      <c s="16" r="B313"/>
      <c s="64" r="C313"/>
      <c s="64" r="D313"/>
      <c s="26" r="E313"/>
      <c s="64" r="F313"/>
      <c s="64" r="G313"/>
      <c s="64" r="H313"/>
      <c s="27" r="I313"/>
      <c s="64" r="J313"/>
      <c s="64" r="K313"/>
      <c s="64" r="L313"/>
      <c s="2" r="M313"/>
      <c s="64" r="N313"/>
      <c s="38" r="O313"/>
      <c s="39" r="P313"/>
      <c s="40" r="Q313"/>
      <c s="39" r="R313"/>
      <c s="41" r="S313"/>
      <c s="42" r="T313"/>
      <c s="44" r="U313"/>
      <c s="33" r="V313"/>
    </row>
    <row customHeight="1" r="314" ht="21.75">
      <c t="str" s="16" r="A314">
        <f t="shared" si="1"/>
        <v>0</v>
      </c>
      <c s="16" r="B314"/>
      <c s="64" r="C314"/>
      <c s="64" r="D314"/>
      <c s="26" r="E314"/>
      <c s="64" r="F314"/>
      <c s="64" r="G314"/>
      <c s="64" r="H314"/>
      <c s="27" r="I314"/>
      <c s="64" r="J314"/>
      <c s="64" r="K314"/>
      <c s="64" r="L314"/>
      <c s="2" r="M314"/>
      <c s="64" r="N314"/>
      <c s="38" r="O314"/>
      <c s="39" r="P314"/>
      <c s="40" r="Q314"/>
      <c s="39" r="R314"/>
      <c s="41" r="S314"/>
      <c s="42" r="T314"/>
      <c s="44" r="U314"/>
      <c s="33" r="V314"/>
    </row>
    <row customHeight="1" r="315" ht="21.75">
      <c t="str" s="16" r="A315">
        <f t="shared" si="1"/>
        <v>0</v>
      </c>
      <c s="16" r="B315"/>
      <c s="64" r="C315"/>
      <c s="64" r="D315"/>
      <c s="26" r="E315"/>
      <c s="64" r="F315"/>
      <c s="64" r="G315"/>
      <c s="64" r="H315"/>
      <c s="27" r="I315"/>
      <c s="64" r="J315"/>
      <c s="64" r="K315"/>
      <c s="64" r="L315"/>
      <c s="2" r="M315"/>
      <c s="64" r="N315"/>
      <c s="38" r="O315"/>
      <c s="39" r="P315"/>
      <c s="40" r="Q315"/>
      <c s="39" r="R315"/>
      <c s="41" r="S315"/>
      <c s="42" r="T315"/>
      <c s="44" r="U315"/>
      <c s="33" r="V315"/>
    </row>
    <row customHeight="1" r="316" ht="21.75">
      <c t="str" s="16" r="A316">
        <f t="shared" si="1"/>
        <v>0</v>
      </c>
      <c s="16" r="B316"/>
      <c s="64" r="C316"/>
      <c s="64" r="D316"/>
      <c s="26" r="E316"/>
      <c s="64" r="F316"/>
      <c s="64" r="G316"/>
      <c s="64" r="H316"/>
      <c s="27" r="I316"/>
      <c s="64" r="J316"/>
      <c s="64" r="K316"/>
      <c s="64" r="L316"/>
      <c s="2" r="M316"/>
      <c s="64" r="N316"/>
      <c s="38" r="O316"/>
      <c s="39" r="P316"/>
      <c s="40" r="Q316"/>
      <c s="39" r="R316"/>
      <c s="41" r="S316"/>
      <c s="42" r="T316"/>
      <c s="44" r="U316"/>
      <c s="33" r="V316"/>
    </row>
    <row customHeight="1" r="317" ht="21.75">
      <c t="str" s="16" r="A317">
        <f t="shared" si="1"/>
        <v>0</v>
      </c>
      <c s="16" r="B317"/>
      <c s="64" r="C317"/>
      <c s="64" r="D317"/>
      <c s="26" r="E317"/>
      <c s="64" r="F317"/>
      <c s="64" r="G317"/>
      <c s="64" r="H317"/>
      <c s="27" r="I317"/>
      <c s="64" r="J317"/>
      <c s="64" r="K317"/>
      <c s="64" r="L317"/>
      <c s="2" r="M317"/>
      <c s="64" r="N317"/>
      <c s="38" r="O317"/>
      <c s="39" r="P317"/>
      <c s="40" r="Q317"/>
      <c s="39" r="R317"/>
      <c s="41" r="S317"/>
      <c s="42" r="T317"/>
      <c s="44" r="U317"/>
      <c s="33" r="V317"/>
    </row>
    <row customHeight="1" r="318" ht="21.75">
      <c t="str" s="16" r="A318">
        <f t="shared" si="1"/>
        <v>0</v>
      </c>
      <c s="16" r="B318"/>
      <c s="64" r="C318"/>
      <c s="64" r="D318"/>
      <c s="26" r="E318"/>
      <c s="64" r="F318"/>
      <c s="64" r="G318"/>
      <c s="64" r="H318"/>
      <c s="27" r="I318"/>
      <c s="64" r="J318"/>
      <c s="64" r="K318"/>
      <c s="64" r="L318"/>
      <c s="2" r="M318"/>
      <c s="64" r="N318"/>
      <c s="38" r="O318"/>
      <c s="39" r="P318"/>
      <c s="40" r="Q318"/>
      <c s="39" r="R318"/>
      <c s="41" r="S318"/>
      <c s="42" r="T318"/>
      <c s="44" r="U318"/>
      <c s="33" r="V318"/>
    </row>
    <row customHeight="1" r="319" ht="21.75">
      <c t="str" s="16" r="A319">
        <f t="shared" si="1"/>
        <v>0</v>
      </c>
      <c s="16" r="B319"/>
      <c s="64" r="C319"/>
      <c s="64" r="D319"/>
      <c s="26" r="E319"/>
      <c s="64" r="F319"/>
      <c s="64" r="G319"/>
      <c s="64" r="H319"/>
      <c s="27" r="I319"/>
      <c s="64" r="J319"/>
      <c s="64" r="K319"/>
      <c s="64" r="L319"/>
      <c s="2" r="M319"/>
      <c s="64" r="N319"/>
      <c s="38" r="O319"/>
      <c s="39" r="P319"/>
      <c s="40" r="Q319"/>
      <c s="39" r="R319"/>
      <c s="41" r="S319"/>
      <c s="42" r="T319"/>
      <c s="44" r="U319"/>
      <c s="33" r="V319"/>
    </row>
    <row customHeight="1" r="320" ht="21.75">
      <c t="str" s="16" r="A320">
        <f t="shared" si="1"/>
        <v>0</v>
      </c>
      <c s="16" r="B320"/>
      <c s="64" r="C320"/>
      <c s="64" r="D320"/>
      <c s="26" r="E320"/>
      <c s="64" r="F320"/>
      <c s="64" r="G320"/>
      <c s="64" r="H320"/>
      <c s="27" r="I320"/>
      <c s="64" r="J320"/>
      <c s="64" r="K320"/>
      <c s="64" r="L320"/>
      <c s="2" r="M320"/>
      <c s="64" r="N320"/>
      <c s="38" r="O320"/>
      <c s="39" r="P320"/>
      <c s="40" r="Q320"/>
      <c s="39" r="R320"/>
      <c s="41" r="S320"/>
      <c s="42" r="T320"/>
      <c s="44" r="U320"/>
      <c s="33" r="V320"/>
    </row>
    <row customHeight="1" r="321" ht="21.75">
      <c t="str" s="16" r="A321">
        <f t="shared" si="1"/>
        <v>0</v>
      </c>
      <c s="16" r="B321"/>
      <c s="64" r="C321"/>
      <c s="64" r="D321"/>
      <c s="26" r="E321"/>
      <c s="64" r="F321"/>
      <c s="64" r="G321"/>
      <c s="64" r="H321"/>
      <c s="27" r="I321"/>
      <c s="64" r="J321"/>
      <c s="64" r="K321"/>
      <c s="64" r="L321"/>
      <c s="2" r="M321"/>
      <c s="64" r="N321"/>
      <c s="38" r="O321"/>
      <c s="39" r="P321"/>
      <c s="40" r="Q321"/>
      <c s="39" r="R321"/>
      <c s="41" r="S321"/>
      <c s="42" r="T321"/>
      <c s="44" r="U321"/>
      <c s="33" r="V321"/>
    </row>
    <row customHeight="1" r="322" ht="21.75">
      <c t="str" s="16" r="A322">
        <f t="shared" si="1"/>
        <v>0</v>
      </c>
      <c s="16" r="B322"/>
      <c s="64" r="C322"/>
      <c s="64" r="D322"/>
      <c s="26" r="E322"/>
      <c s="64" r="F322"/>
      <c s="64" r="G322"/>
      <c s="64" r="H322"/>
      <c s="27" r="I322"/>
      <c s="64" r="J322"/>
      <c s="64" r="K322"/>
      <c s="64" r="L322"/>
      <c s="2" r="M322"/>
      <c s="64" r="N322"/>
      <c s="38" r="O322"/>
      <c s="39" r="P322"/>
      <c s="40" r="Q322"/>
      <c s="39" r="R322"/>
      <c s="41" r="S322"/>
      <c s="42" r="T322"/>
      <c s="44" r="U322"/>
      <c s="33" r="V322"/>
    </row>
    <row customHeight="1" r="323" ht="21.75">
      <c t="str" s="16" r="A323">
        <f t="shared" si="1"/>
        <v>0</v>
      </c>
      <c s="16" r="B323"/>
      <c s="64" r="C323"/>
      <c s="64" r="D323"/>
      <c s="26" r="E323"/>
      <c s="64" r="F323"/>
      <c s="64" r="G323"/>
      <c s="64" r="H323"/>
      <c s="27" r="I323"/>
      <c s="64" r="J323"/>
      <c s="64" r="K323"/>
      <c s="64" r="L323"/>
      <c s="2" r="M323"/>
      <c s="64" r="N323"/>
      <c s="38" r="O323"/>
      <c s="39" r="P323"/>
      <c s="40" r="Q323"/>
      <c s="39" r="R323"/>
      <c s="41" r="S323"/>
      <c s="42" r="T323"/>
      <c s="44" r="U323"/>
      <c s="33" r="V323"/>
    </row>
    <row customHeight="1" r="324" ht="21.75">
      <c t="str" s="16" r="A324">
        <f t="shared" si="1"/>
        <v>0</v>
      </c>
      <c s="16" r="B324"/>
      <c s="64" r="C324"/>
      <c s="64" r="D324"/>
      <c s="26" r="E324"/>
      <c s="64" r="F324"/>
      <c s="64" r="G324"/>
      <c s="64" r="H324"/>
      <c s="27" r="I324"/>
      <c s="64" r="J324"/>
      <c s="64" r="K324"/>
      <c s="64" r="L324"/>
      <c s="2" r="M324"/>
      <c s="64" r="N324"/>
      <c s="38" r="O324"/>
      <c s="39" r="P324"/>
      <c s="40" r="Q324"/>
      <c s="39" r="R324"/>
      <c s="41" r="S324"/>
      <c s="42" r="T324"/>
      <c s="44" r="U324"/>
      <c s="33" r="V324"/>
    </row>
    <row customHeight="1" r="325" ht="21.75">
      <c t="str" s="16" r="A325">
        <f t="shared" si="1"/>
        <v>0</v>
      </c>
      <c s="16" r="B325"/>
      <c s="64" r="C325"/>
      <c s="64" r="D325"/>
      <c s="26" r="E325"/>
      <c s="64" r="F325"/>
      <c s="64" r="G325"/>
      <c s="64" r="H325"/>
      <c s="27" r="I325"/>
      <c s="64" r="J325"/>
      <c s="64" r="K325"/>
      <c s="64" r="L325"/>
      <c s="2" r="M325"/>
      <c s="64" r="N325"/>
      <c s="38" r="O325"/>
      <c s="39" r="P325"/>
      <c s="40" r="Q325"/>
      <c s="39" r="R325"/>
      <c s="41" r="S325"/>
      <c s="42" r="T325"/>
      <c s="44" r="U325"/>
      <c s="33" r="V325"/>
    </row>
    <row customHeight="1" r="326" ht="21.75">
      <c t="str" s="16" r="A326">
        <f t="shared" si="1"/>
        <v>0</v>
      </c>
      <c s="16" r="B326"/>
      <c s="64" r="C326"/>
      <c s="64" r="D326"/>
      <c s="26" r="E326"/>
      <c s="64" r="F326"/>
      <c s="64" r="G326"/>
      <c s="64" r="H326"/>
      <c s="27" r="I326"/>
      <c s="64" r="J326"/>
      <c s="64" r="K326"/>
      <c s="64" r="L326"/>
      <c s="2" r="M326"/>
      <c s="64" r="N326"/>
      <c s="38" r="O326"/>
      <c s="39" r="P326"/>
      <c s="40" r="Q326"/>
      <c s="39" r="R326"/>
      <c s="41" r="S326"/>
      <c s="42" r="T326"/>
      <c s="44" r="U326"/>
      <c s="33" r="V326"/>
    </row>
    <row customHeight="1" r="327" ht="21.75">
      <c t="str" s="16" r="A327">
        <f t="shared" si="1"/>
        <v>0</v>
      </c>
      <c s="16" r="B327"/>
      <c s="64" r="C327"/>
      <c s="64" r="D327"/>
      <c s="26" r="E327"/>
      <c s="64" r="F327"/>
      <c s="64" r="G327"/>
      <c s="64" r="H327"/>
      <c s="27" r="I327"/>
      <c s="64" r="J327"/>
      <c s="64" r="K327"/>
      <c s="64" r="L327"/>
      <c s="2" r="M327"/>
      <c s="64" r="N327"/>
      <c s="38" r="O327"/>
      <c s="39" r="P327"/>
      <c s="40" r="Q327"/>
      <c s="39" r="R327"/>
      <c s="41" r="S327"/>
      <c s="42" r="T327"/>
      <c s="44" r="U327"/>
      <c s="33" r="V327"/>
    </row>
    <row customHeight="1" r="328" ht="21.75">
      <c t="str" s="16" r="A328">
        <f t="shared" si="1"/>
        <v>0</v>
      </c>
      <c s="16" r="B328"/>
      <c s="64" r="C328"/>
      <c s="64" r="D328"/>
      <c s="26" r="E328"/>
      <c s="64" r="F328"/>
      <c s="64" r="G328"/>
      <c s="64" r="H328"/>
      <c s="27" r="I328"/>
      <c s="64" r="J328"/>
      <c s="64" r="K328"/>
      <c s="64" r="L328"/>
      <c s="2" r="M328"/>
      <c s="64" r="N328"/>
      <c s="38" r="O328"/>
      <c s="39" r="P328"/>
      <c s="40" r="Q328"/>
      <c s="39" r="R328"/>
      <c s="41" r="S328"/>
      <c s="42" r="T328"/>
      <c s="44" r="U328"/>
      <c s="33" r="V328"/>
    </row>
    <row customHeight="1" r="329" ht="21.75">
      <c t="str" s="16" r="A329">
        <f t="shared" si="1"/>
        <v>0</v>
      </c>
      <c s="16" r="B329"/>
      <c s="64" r="C329"/>
      <c s="64" r="D329"/>
      <c s="26" r="E329"/>
      <c s="64" r="F329"/>
      <c s="64" r="G329"/>
      <c s="64" r="H329"/>
      <c s="27" r="I329"/>
      <c s="64" r="J329"/>
      <c s="64" r="K329"/>
      <c s="64" r="L329"/>
      <c s="2" r="M329"/>
      <c s="64" r="N329"/>
      <c s="38" r="O329"/>
      <c s="39" r="P329"/>
      <c s="40" r="Q329"/>
      <c s="39" r="R329"/>
      <c s="41" r="S329"/>
      <c s="42" r="T329"/>
      <c s="44" r="U329"/>
      <c s="33" r="V329"/>
    </row>
    <row customHeight="1" r="330" ht="21.75">
      <c t="str" s="16" r="A330">
        <f t="shared" si="1"/>
        <v>0</v>
      </c>
      <c s="16" r="B330"/>
      <c s="64" r="C330"/>
      <c s="64" r="D330"/>
      <c s="26" r="E330"/>
      <c s="64" r="F330"/>
      <c s="64" r="G330"/>
      <c s="64" r="H330"/>
      <c s="27" r="I330"/>
      <c s="64" r="J330"/>
      <c s="64" r="K330"/>
      <c s="64" r="L330"/>
      <c s="2" r="M330"/>
      <c s="64" r="N330"/>
      <c s="38" r="O330"/>
      <c s="39" r="P330"/>
      <c s="40" r="Q330"/>
      <c s="39" r="R330"/>
      <c s="41" r="S330"/>
      <c s="42" r="T330"/>
      <c s="44" r="U330"/>
      <c s="33" r="V330"/>
    </row>
    <row customHeight="1" r="331" ht="21.75">
      <c t="str" s="16" r="A331">
        <f t="shared" si="1"/>
        <v>0</v>
      </c>
      <c s="16" r="B331"/>
      <c s="64" r="C331"/>
      <c s="64" r="D331"/>
      <c s="26" r="E331"/>
      <c s="64" r="F331"/>
      <c s="64" r="G331"/>
      <c s="64" r="H331"/>
      <c s="27" r="I331"/>
      <c s="64" r="J331"/>
      <c s="64" r="K331"/>
      <c s="64" r="L331"/>
      <c s="2" r="M331"/>
      <c s="64" r="N331"/>
      <c s="38" r="O331"/>
      <c s="39" r="P331"/>
      <c s="40" r="Q331"/>
      <c s="39" r="R331"/>
      <c s="41" r="S331"/>
      <c s="42" r="T331"/>
      <c s="44" r="U331"/>
      <c s="33" r="V331"/>
    </row>
    <row customHeight="1" r="332" ht="21.75">
      <c t="str" s="16" r="A332">
        <f t="shared" si="1"/>
        <v>0</v>
      </c>
      <c s="16" r="B332"/>
      <c s="64" r="C332"/>
      <c s="64" r="D332"/>
      <c s="26" r="E332"/>
      <c s="64" r="F332"/>
      <c s="64" r="G332"/>
      <c s="64" r="H332"/>
      <c s="27" r="I332"/>
      <c s="64" r="J332"/>
      <c s="64" r="K332"/>
      <c s="64" r="L332"/>
      <c s="2" r="M332"/>
      <c s="64" r="N332"/>
      <c s="38" r="O332"/>
      <c s="39" r="P332"/>
      <c s="40" r="Q332"/>
      <c s="39" r="R332"/>
      <c s="41" r="S332"/>
      <c s="42" r="T332"/>
      <c s="44" r="U332"/>
      <c s="33" r="V332"/>
    </row>
    <row customHeight="1" r="333" ht="21.75">
      <c t="str" s="16" r="A333">
        <f t="shared" si="1"/>
        <v>0</v>
      </c>
      <c s="16" r="B333"/>
      <c s="64" r="C333"/>
      <c s="64" r="D333"/>
      <c s="26" r="E333"/>
      <c s="64" r="F333"/>
      <c s="64" r="G333"/>
      <c s="64" r="H333"/>
      <c s="27" r="I333"/>
      <c s="64" r="J333"/>
      <c s="64" r="K333"/>
      <c s="64" r="L333"/>
      <c s="2" r="M333"/>
      <c s="64" r="N333"/>
      <c s="38" r="O333"/>
      <c s="39" r="P333"/>
      <c s="40" r="Q333"/>
      <c s="39" r="R333"/>
      <c s="41" r="S333"/>
      <c s="42" r="T333"/>
      <c s="44" r="U333"/>
      <c s="33" r="V333"/>
    </row>
    <row customHeight="1" r="334" ht="21.75">
      <c t="str" s="16" r="A334">
        <f t="shared" si="1"/>
        <v>0</v>
      </c>
      <c s="16" r="B334"/>
      <c s="64" r="C334"/>
      <c s="64" r="D334"/>
      <c s="26" r="E334"/>
      <c s="64" r="F334"/>
      <c s="64" r="G334"/>
      <c s="64" r="H334"/>
      <c s="27" r="I334"/>
      <c s="64" r="J334"/>
      <c s="64" r="K334"/>
      <c s="64" r="L334"/>
      <c s="2" r="M334"/>
      <c s="64" r="N334"/>
      <c s="38" r="O334"/>
      <c s="39" r="P334"/>
      <c s="40" r="Q334"/>
      <c s="39" r="R334"/>
      <c s="41" r="S334"/>
      <c s="42" r="T334"/>
      <c s="44" r="U334"/>
      <c s="33" r="V334"/>
    </row>
    <row customHeight="1" r="335" ht="21.75">
      <c t="str" s="16" r="A335">
        <f t="shared" si="1"/>
        <v>0</v>
      </c>
      <c s="16" r="B335"/>
      <c s="64" r="C335"/>
      <c s="64" r="D335"/>
      <c s="26" r="E335"/>
      <c s="64" r="F335"/>
      <c s="64" r="G335"/>
      <c s="64" r="H335"/>
      <c s="27" r="I335"/>
      <c s="64" r="J335"/>
      <c s="64" r="K335"/>
      <c s="64" r="L335"/>
      <c s="2" r="M335"/>
      <c s="64" r="N335"/>
      <c s="38" r="O335"/>
      <c s="39" r="P335"/>
      <c s="40" r="Q335"/>
      <c s="39" r="R335"/>
      <c s="41" r="S335"/>
      <c s="42" r="T335"/>
      <c s="44" r="U335"/>
      <c s="33" r="V335"/>
    </row>
    <row customHeight="1" r="336" ht="21.75">
      <c t="str" s="16" r="A336">
        <f t="shared" si="1"/>
        <v>0</v>
      </c>
      <c s="16" r="B336"/>
      <c s="64" r="C336"/>
      <c s="64" r="D336"/>
      <c s="26" r="E336"/>
      <c s="64" r="F336"/>
      <c s="64" r="G336"/>
      <c s="64" r="H336"/>
      <c s="27" r="I336"/>
      <c s="64" r="J336"/>
      <c s="64" r="K336"/>
      <c s="64" r="L336"/>
      <c s="2" r="M336"/>
      <c s="64" r="N336"/>
      <c s="38" r="O336"/>
      <c s="39" r="P336"/>
      <c s="40" r="Q336"/>
      <c s="39" r="R336"/>
      <c s="41" r="S336"/>
      <c s="42" r="T336"/>
      <c s="44" r="U336"/>
      <c s="33" r="V336"/>
    </row>
    <row customHeight="1" r="337" ht="21.75">
      <c t="str" s="16" r="A337">
        <f t="shared" si="1"/>
        <v>0</v>
      </c>
      <c s="16" r="B337"/>
      <c s="64" r="C337"/>
      <c s="64" r="D337"/>
      <c s="26" r="E337"/>
      <c s="64" r="F337"/>
      <c s="64" r="G337"/>
      <c s="64" r="H337"/>
      <c s="27" r="I337"/>
      <c s="64" r="J337"/>
      <c s="64" r="K337"/>
      <c s="64" r="L337"/>
      <c s="2" r="M337"/>
      <c s="64" r="N337"/>
      <c s="38" r="O337"/>
      <c s="39" r="P337"/>
      <c s="40" r="Q337"/>
      <c s="39" r="R337"/>
      <c s="41" r="S337"/>
      <c s="42" r="T337"/>
      <c s="44" r="U337"/>
      <c s="33" r="V337"/>
    </row>
    <row customHeight="1" r="338" ht="21.75">
      <c t="str" s="16" r="A338">
        <f t="shared" si="1"/>
        <v>0</v>
      </c>
      <c s="16" r="B338"/>
      <c s="64" r="C338"/>
      <c s="64" r="D338"/>
      <c s="26" r="E338"/>
      <c s="64" r="F338"/>
      <c s="64" r="G338"/>
      <c s="64" r="H338"/>
      <c s="27" r="I338"/>
      <c s="64" r="J338"/>
      <c s="64" r="K338"/>
      <c s="64" r="L338"/>
      <c s="2" r="M338"/>
      <c s="64" r="N338"/>
      <c s="38" r="O338"/>
      <c s="39" r="P338"/>
      <c s="40" r="Q338"/>
      <c s="39" r="R338"/>
      <c s="41" r="S338"/>
      <c s="42" r="T338"/>
      <c s="44" r="U338"/>
      <c s="33" r="V338"/>
    </row>
    <row customHeight="1" r="339" ht="21.75">
      <c t="str" s="16" r="A339">
        <f t="shared" si="1"/>
        <v>0</v>
      </c>
      <c s="16" r="B339"/>
      <c s="64" r="C339"/>
      <c s="64" r="D339"/>
      <c s="26" r="E339"/>
      <c s="64" r="F339"/>
      <c s="64" r="G339"/>
      <c s="64" r="H339"/>
      <c s="27" r="I339"/>
      <c s="64" r="J339"/>
      <c s="64" r="K339"/>
      <c s="64" r="L339"/>
      <c s="2" r="M339"/>
      <c s="64" r="N339"/>
      <c s="38" r="O339"/>
      <c s="39" r="P339"/>
      <c s="40" r="Q339"/>
      <c s="39" r="R339"/>
      <c s="41" r="S339"/>
      <c s="42" r="T339"/>
      <c s="44" r="U339"/>
      <c s="33" r="V339"/>
    </row>
    <row customHeight="1" r="340" ht="21.75">
      <c t="str" s="16" r="A340">
        <f t="shared" si="1"/>
        <v>0</v>
      </c>
      <c s="16" r="B340"/>
      <c s="64" r="C340"/>
      <c s="64" r="D340"/>
      <c s="26" r="E340"/>
      <c s="64" r="F340"/>
      <c s="64" r="G340"/>
      <c s="64" r="H340"/>
      <c s="27" r="I340"/>
      <c s="64" r="J340"/>
      <c s="64" r="K340"/>
      <c s="64" r="L340"/>
      <c s="2" r="M340"/>
      <c s="64" r="N340"/>
      <c s="38" r="O340"/>
      <c s="39" r="P340"/>
      <c s="40" r="Q340"/>
      <c s="39" r="R340"/>
      <c s="41" r="S340"/>
      <c s="42" r="T340"/>
      <c s="44" r="U340"/>
      <c s="33" r="V340"/>
    </row>
    <row customHeight="1" r="341" ht="21.75">
      <c t="str" s="16" r="A341">
        <f t="shared" si="1"/>
        <v>0</v>
      </c>
      <c s="16" r="B341"/>
      <c s="64" r="C341"/>
      <c s="64" r="D341"/>
      <c s="26" r="E341"/>
      <c s="64" r="F341"/>
      <c s="64" r="G341"/>
      <c s="64" r="H341"/>
      <c s="27" r="I341"/>
      <c s="64" r="J341"/>
      <c s="64" r="K341"/>
      <c s="64" r="L341"/>
      <c s="2" r="M341"/>
      <c s="64" r="N341"/>
      <c s="38" r="O341"/>
      <c s="39" r="P341"/>
      <c s="40" r="Q341"/>
      <c s="39" r="R341"/>
      <c s="41" r="S341"/>
      <c s="42" r="T341"/>
      <c s="44" r="U341"/>
      <c s="33" r="V341"/>
    </row>
    <row customHeight="1" r="342" ht="21.75">
      <c t="str" s="16" r="A342">
        <f t="shared" si="1"/>
        <v>0</v>
      </c>
      <c s="16" r="B342"/>
      <c s="64" r="C342"/>
      <c s="64" r="D342"/>
      <c s="26" r="E342"/>
      <c s="64" r="F342"/>
      <c s="64" r="G342"/>
      <c s="64" r="H342"/>
      <c s="27" r="I342"/>
      <c s="64" r="J342"/>
      <c s="64" r="K342"/>
      <c s="64" r="L342"/>
      <c s="2" r="M342"/>
      <c s="64" r="N342"/>
      <c s="38" r="O342"/>
      <c s="39" r="P342"/>
      <c s="40" r="Q342"/>
      <c s="39" r="R342"/>
      <c s="41" r="S342"/>
      <c s="42" r="T342"/>
      <c s="44" r="U342"/>
      <c s="33" r="V342"/>
    </row>
    <row customHeight="1" r="343" ht="21.75">
      <c t="str" s="16" r="A343">
        <f t="shared" si="1"/>
        <v>0</v>
      </c>
      <c s="16" r="B343"/>
      <c s="64" r="C343"/>
      <c s="64" r="D343"/>
      <c s="26" r="E343"/>
      <c s="64" r="F343"/>
      <c s="64" r="G343"/>
      <c s="64" r="H343"/>
      <c s="27" r="I343"/>
      <c s="64" r="J343"/>
      <c s="64" r="K343"/>
      <c s="64" r="L343"/>
      <c s="2" r="M343"/>
      <c s="64" r="N343"/>
      <c s="38" r="O343"/>
      <c s="39" r="P343"/>
      <c s="40" r="Q343"/>
      <c s="39" r="R343"/>
      <c s="41" r="S343"/>
      <c s="42" r="T343"/>
      <c s="44" r="U343"/>
      <c s="33" r="V343"/>
    </row>
    <row customHeight="1" r="344" ht="21.75">
      <c t="str" s="16" r="A344">
        <f t="shared" si="1"/>
        <v>0</v>
      </c>
      <c s="16" r="B344"/>
      <c s="64" r="C344"/>
      <c s="64" r="D344"/>
      <c s="26" r="E344"/>
      <c s="64" r="F344"/>
      <c s="64" r="G344"/>
      <c s="64" r="H344"/>
      <c s="27" r="I344"/>
      <c s="64" r="J344"/>
      <c s="64" r="K344"/>
      <c s="64" r="L344"/>
      <c s="2" r="M344"/>
      <c s="64" r="N344"/>
      <c s="38" r="O344"/>
      <c s="39" r="P344"/>
      <c s="40" r="Q344"/>
      <c s="39" r="R344"/>
      <c s="41" r="S344"/>
      <c s="42" r="T344"/>
      <c s="44" r="U344"/>
      <c s="33" r="V344"/>
    </row>
    <row customHeight="1" r="345" ht="21.75">
      <c t="str" s="16" r="A345">
        <f t="shared" si="1"/>
        <v>0</v>
      </c>
      <c s="16" r="B345"/>
      <c s="64" r="C345"/>
      <c s="64" r="D345"/>
      <c s="26" r="E345"/>
      <c s="64" r="F345"/>
      <c s="64" r="G345"/>
      <c s="64" r="H345"/>
      <c s="27" r="I345"/>
      <c s="64" r="J345"/>
      <c s="64" r="K345"/>
      <c s="64" r="L345"/>
      <c s="2" r="M345"/>
      <c s="64" r="N345"/>
      <c s="38" r="O345"/>
      <c s="39" r="P345"/>
      <c s="40" r="Q345"/>
      <c s="39" r="R345"/>
      <c s="41" r="S345"/>
      <c s="42" r="T345"/>
      <c s="44" r="U345"/>
      <c s="33" r="V345"/>
    </row>
    <row customHeight="1" r="346" ht="21.75">
      <c t="str" s="16" r="A346">
        <f t="shared" si="1"/>
        <v>0</v>
      </c>
      <c s="16" r="B346"/>
      <c s="64" r="C346"/>
      <c s="64" r="D346"/>
      <c s="26" r="E346"/>
      <c s="64" r="F346"/>
      <c s="64" r="G346"/>
      <c s="64" r="H346"/>
      <c s="27" r="I346"/>
      <c s="64" r="J346"/>
      <c s="64" r="K346"/>
      <c s="64" r="L346"/>
      <c s="2" r="M346"/>
      <c s="64" r="N346"/>
      <c s="38" r="O346"/>
      <c s="39" r="P346"/>
      <c s="40" r="Q346"/>
      <c s="39" r="R346"/>
      <c s="41" r="S346"/>
      <c s="42" r="T346"/>
      <c s="44" r="U346"/>
      <c s="33" r="V346"/>
    </row>
    <row customHeight="1" r="347" ht="21.75">
      <c t="str" s="16" r="A347">
        <f t="shared" si="1"/>
        <v>0</v>
      </c>
      <c s="16" r="B347"/>
      <c s="64" r="C347"/>
      <c s="64" r="D347"/>
      <c s="26" r="E347"/>
      <c s="64" r="F347"/>
      <c s="64" r="G347"/>
      <c s="64" r="H347"/>
      <c s="27" r="I347"/>
      <c s="64" r="J347"/>
      <c s="64" r="K347"/>
      <c s="64" r="L347"/>
      <c s="2" r="M347"/>
      <c s="64" r="N347"/>
      <c s="38" r="O347"/>
      <c s="39" r="P347"/>
      <c s="40" r="Q347"/>
      <c s="39" r="R347"/>
      <c s="41" r="S347"/>
      <c s="42" r="T347"/>
      <c s="44" r="U347"/>
      <c s="33" r="V347"/>
    </row>
    <row customHeight="1" r="348" ht="21.75">
      <c t="str" s="16" r="A348">
        <f t="shared" si="1"/>
        <v>0</v>
      </c>
      <c s="16" r="B348"/>
      <c s="64" r="C348"/>
      <c s="64" r="D348"/>
      <c s="26" r="E348"/>
      <c s="64" r="F348"/>
      <c s="64" r="G348"/>
      <c s="64" r="H348"/>
      <c s="27" r="I348"/>
      <c s="64" r="J348"/>
      <c s="64" r="K348"/>
      <c s="64" r="L348"/>
      <c s="2" r="M348"/>
      <c s="64" r="N348"/>
      <c s="38" r="O348"/>
      <c s="39" r="P348"/>
      <c s="40" r="Q348"/>
      <c s="39" r="R348"/>
      <c s="41" r="S348"/>
      <c s="42" r="T348"/>
      <c s="44" r="U348"/>
      <c s="33" r="V348"/>
    </row>
    <row customHeight="1" r="349" ht="21.75">
      <c t="str" s="16" r="A349">
        <f t="shared" si="1"/>
        <v>0</v>
      </c>
      <c s="16" r="B349"/>
      <c s="64" r="C349"/>
      <c s="64" r="D349"/>
      <c s="26" r="E349"/>
      <c s="64" r="F349"/>
      <c s="64" r="G349"/>
      <c s="64" r="H349"/>
      <c s="27" r="I349"/>
      <c s="64" r="J349"/>
      <c s="64" r="K349"/>
      <c s="64" r="L349"/>
      <c s="2" r="M349"/>
      <c s="64" r="N349"/>
      <c s="38" r="O349"/>
      <c s="39" r="P349"/>
      <c s="40" r="Q349"/>
      <c s="39" r="R349"/>
      <c s="41" r="S349"/>
      <c s="42" r="T349"/>
      <c s="44" r="U349"/>
      <c s="33" r="V349"/>
    </row>
    <row customHeight="1" r="350" ht="21.75">
      <c t="str" s="16" r="A350">
        <f t="shared" si="1"/>
        <v>0</v>
      </c>
      <c s="16" r="B350"/>
      <c s="64" r="C350"/>
      <c s="64" r="D350"/>
      <c s="26" r="E350"/>
      <c s="64" r="F350"/>
      <c s="64" r="G350"/>
      <c s="64" r="H350"/>
      <c s="27" r="I350"/>
      <c s="64" r="J350"/>
      <c s="64" r="K350"/>
      <c s="64" r="L350"/>
      <c s="2" r="M350"/>
      <c s="64" r="N350"/>
      <c s="38" r="O350"/>
      <c s="39" r="P350"/>
      <c s="40" r="Q350"/>
      <c s="39" r="R350"/>
      <c s="41" r="S350"/>
      <c s="42" r="T350"/>
      <c s="44" r="U350"/>
      <c s="33" r="V350"/>
    </row>
    <row customHeight="1" r="351" ht="21.75">
      <c t="str" s="16" r="A351">
        <f t="shared" si="1"/>
        <v>0</v>
      </c>
      <c s="16" r="B351"/>
      <c s="64" r="C351"/>
      <c s="64" r="D351"/>
      <c s="26" r="E351"/>
      <c s="64" r="F351"/>
      <c s="64" r="G351"/>
      <c s="64" r="H351"/>
      <c s="27" r="I351"/>
      <c s="64" r="J351"/>
      <c s="64" r="K351"/>
      <c s="64" r="L351"/>
      <c s="2" r="M351"/>
      <c s="64" r="N351"/>
      <c s="38" r="O351"/>
      <c s="39" r="P351"/>
      <c s="40" r="Q351"/>
      <c s="39" r="R351"/>
      <c s="41" r="S351"/>
      <c s="42" r="T351"/>
      <c s="44" r="U351"/>
      <c s="33" r="V351"/>
    </row>
    <row customHeight="1" r="352" ht="21.75">
      <c t="str" s="16" r="A352">
        <f t="shared" si="1"/>
        <v>0</v>
      </c>
      <c s="16" r="B352"/>
      <c s="64" r="C352"/>
      <c s="64" r="D352"/>
      <c s="26" r="E352"/>
      <c s="64" r="F352"/>
      <c s="64" r="G352"/>
      <c s="64" r="H352"/>
      <c s="27" r="I352"/>
      <c s="64" r="J352"/>
      <c s="64" r="K352"/>
      <c s="64" r="L352"/>
      <c s="2" r="M352"/>
      <c s="64" r="N352"/>
      <c s="38" r="O352"/>
      <c s="39" r="P352"/>
      <c s="40" r="Q352"/>
      <c s="39" r="R352"/>
      <c s="41" r="S352"/>
      <c s="42" r="T352"/>
      <c s="44" r="U352"/>
      <c s="33" r="V352"/>
    </row>
    <row customHeight="1" r="353" ht="21.75">
      <c t="str" s="16" r="A353">
        <f t="shared" si="1"/>
        <v>0</v>
      </c>
      <c s="16" r="B353"/>
      <c s="64" r="C353"/>
      <c s="64" r="D353"/>
      <c s="26" r="E353"/>
      <c s="64" r="F353"/>
      <c s="64" r="G353"/>
      <c s="64" r="H353"/>
      <c s="27" r="I353"/>
      <c s="64" r="J353"/>
      <c s="64" r="K353"/>
      <c s="64" r="L353"/>
      <c s="2" r="M353"/>
      <c s="64" r="N353"/>
      <c s="38" r="O353"/>
      <c s="39" r="P353"/>
      <c s="40" r="Q353"/>
      <c s="39" r="R353"/>
      <c s="41" r="S353"/>
      <c s="42" r="T353"/>
      <c s="44" r="U353"/>
      <c s="33" r="V353"/>
    </row>
    <row customHeight="1" r="354" ht="21.75">
      <c t="str" s="16" r="A354">
        <f t="shared" si="1"/>
        <v>0</v>
      </c>
      <c s="16" r="B354"/>
      <c s="64" r="C354"/>
      <c s="64" r="D354"/>
      <c s="26" r="E354"/>
      <c s="64" r="F354"/>
      <c s="64" r="G354"/>
      <c s="64" r="H354"/>
      <c s="27" r="I354"/>
      <c s="64" r="J354"/>
      <c s="64" r="K354"/>
      <c s="64" r="L354"/>
      <c s="2" r="M354"/>
      <c s="64" r="N354"/>
      <c s="38" r="O354"/>
      <c s="39" r="P354"/>
      <c s="40" r="Q354"/>
      <c s="39" r="R354"/>
      <c s="41" r="S354"/>
      <c s="42" r="T354"/>
      <c s="44" r="U354"/>
      <c s="33" r="V354"/>
    </row>
    <row customHeight="1" r="355" ht="21.75">
      <c t="str" s="16" r="A355">
        <f t="shared" si="1"/>
        <v>0</v>
      </c>
      <c s="16" r="B355"/>
      <c s="64" r="C355"/>
      <c s="64" r="D355"/>
      <c s="26" r="E355"/>
      <c s="64" r="F355"/>
      <c s="64" r="G355"/>
      <c s="64" r="H355"/>
      <c s="27" r="I355"/>
      <c s="64" r="J355"/>
      <c s="64" r="K355"/>
      <c s="64" r="L355"/>
      <c s="2" r="M355"/>
      <c s="64" r="N355"/>
      <c s="38" r="O355"/>
      <c s="39" r="P355"/>
      <c s="40" r="Q355"/>
      <c s="39" r="R355"/>
      <c s="41" r="S355"/>
      <c s="42" r="T355"/>
      <c s="44" r="U355"/>
      <c s="33" r="V355"/>
    </row>
    <row customHeight="1" r="356" ht="21.75">
      <c t="str" s="16" r="A356">
        <f t="shared" si="1"/>
        <v>0</v>
      </c>
      <c s="16" r="B356"/>
      <c s="64" r="C356"/>
      <c s="64" r="D356"/>
      <c s="26" r="E356"/>
      <c s="64" r="F356"/>
      <c s="64" r="G356"/>
      <c s="64" r="H356"/>
      <c s="27" r="I356"/>
      <c s="64" r="J356"/>
      <c s="64" r="K356"/>
      <c s="64" r="L356"/>
      <c s="2" r="M356"/>
      <c s="64" r="N356"/>
      <c s="38" r="O356"/>
      <c s="39" r="P356"/>
      <c s="40" r="Q356"/>
      <c s="39" r="R356"/>
      <c s="41" r="S356"/>
      <c s="42" r="T356"/>
      <c s="44" r="U356"/>
      <c s="33" r="V356"/>
    </row>
    <row customHeight="1" r="357" ht="21.75">
      <c t="str" s="16" r="A357">
        <f t="shared" si="1"/>
        <v>0</v>
      </c>
      <c s="16" r="B357"/>
      <c s="64" r="C357"/>
      <c s="64" r="D357"/>
      <c s="26" r="E357"/>
      <c s="64" r="F357"/>
      <c s="64" r="G357"/>
      <c s="64" r="H357"/>
      <c s="27" r="I357"/>
      <c s="64" r="J357"/>
      <c s="64" r="K357"/>
      <c s="64" r="L357"/>
      <c s="2" r="M357"/>
      <c s="64" r="N357"/>
      <c s="38" r="O357"/>
      <c s="39" r="P357"/>
      <c s="40" r="Q357"/>
      <c s="39" r="R357"/>
      <c s="41" r="S357"/>
      <c s="42" r="T357"/>
      <c s="44" r="U357"/>
      <c s="33" r="V357"/>
    </row>
    <row customHeight="1" r="358" ht="21.75">
      <c t="str" s="16" r="A358">
        <f t="shared" si="1"/>
        <v>0</v>
      </c>
      <c s="16" r="B358"/>
      <c s="64" r="C358"/>
      <c s="64" r="D358"/>
      <c s="26" r="E358"/>
      <c s="64" r="F358"/>
      <c s="64" r="G358"/>
      <c s="64" r="H358"/>
      <c s="27" r="I358"/>
      <c s="64" r="J358"/>
      <c s="64" r="K358"/>
      <c s="64" r="L358"/>
      <c s="2" r="M358"/>
      <c s="64" r="N358"/>
      <c s="38" r="O358"/>
      <c s="39" r="P358"/>
      <c s="40" r="Q358"/>
      <c s="39" r="R358"/>
      <c s="41" r="S358"/>
      <c s="42" r="T358"/>
      <c s="44" r="U358"/>
      <c s="33" r="V358"/>
    </row>
    <row customHeight="1" r="359" ht="21.75">
      <c t="str" s="16" r="A359">
        <f t="shared" si="1"/>
        <v>0</v>
      </c>
      <c s="16" r="B359"/>
      <c s="64" r="C359"/>
      <c s="64" r="D359"/>
      <c s="26" r="E359"/>
      <c s="64" r="F359"/>
      <c s="64" r="G359"/>
      <c s="64" r="H359"/>
      <c s="27" r="I359"/>
      <c s="64" r="J359"/>
      <c s="64" r="K359"/>
      <c s="64" r="L359"/>
      <c s="2" r="M359"/>
      <c s="64" r="N359"/>
      <c s="38" r="O359"/>
      <c s="39" r="P359"/>
      <c s="40" r="Q359"/>
      <c s="39" r="R359"/>
      <c s="41" r="S359"/>
      <c s="42" r="T359"/>
      <c s="44" r="U359"/>
      <c s="33" r="V359"/>
    </row>
    <row customHeight="1" r="360" ht="21.75">
      <c t="str" s="16" r="A360">
        <f t="shared" si="1"/>
        <v>0</v>
      </c>
      <c s="16" r="B360"/>
      <c s="64" r="C360"/>
      <c s="64" r="D360"/>
      <c s="26" r="E360"/>
      <c s="64" r="F360"/>
      <c s="64" r="G360"/>
      <c s="64" r="H360"/>
      <c s="27" r="I360"/>
      <c s="64" r="J360"/>
      <c s="64" r="K360"/>
      <c s="64" r="L360"/>
      <c s="2" r="M360"/>
      <c s="64" r="N360"/>
      <c s="38" r="O360"/>
      <c s="39" r="P360"/>
      <c s="40" r="Q360"/>
      <c s="39" r="R360"/>
      <c s="41" r="S360"/>
      <c s="42" r="T360"/>
      <c s="44" r="U360"/>
      <c s="33" r="V360"/>
    </row>
    <row customHeight="1" r="361" ht="21.75">
      <c t="str" s="16" r="A361">
        <f t="shared" si="1"/>
        <v>0</v>
      </c>
      <c s="16" r="B361"/>
      <c s="64" r="C361"/>
      <c s="64" r="D361"/>
      <c s="26" r="E361"/>
      <c s="64" r="F361"/>
      <c s="64" r="G361"/>
      <c s="64" r="H361"/>
      <c s="27" r="I361"/>
      <c s="64" r="J361"/>
      <c s="64" r="K361"/>
      <c s="64" r="L361"/>
      <c s="2" r="M361"/>
      <c s="64" r="N361"/>
      <c s="38" r="O361"/>
      <c s="39" r="P361"/>
      <c s="40" r="Q361"/>
      <c s="39" r="R361"/>
      <c s="41" r="S361"/>
      <c s="42" r="T361"/>
      <c s="44" r="U361"/>
      <c s="33" r="V361"/>
    </row>
    <row customHeight="1" r="362" ht="21.75">
      <c t="str" s="16" r="A362">
        <f t="shared" si="1"/>
        <v>0</v>
      </c>
      <c s="16" r="B362"/>
      <c s="64" r="C362"/>
      <c s="64" r="D362"/>
      <c s="26" r="E362"/>
      <c s="64" r="F362"/>
      <c s="64" r="G362"/>
      <c s="64" r="H362"/>
      <c s="27" r="I362"/>
      <c s="64" r="J362"/>
      <c s="64" r="K362"/>
      <c s="64" r="L362"/>
      <c s="2" r="M362"/>
      <c s="64" r="N362"/>
      <c s="38" r="O362"/>
      <c s="39" r="P362"/>
      <c s="40" r="Q362"/>
      <c s="39" r="R362"/>
      <c s="41" r="S362"/>
      <c s="42" r="T362"/>
      <c s="44" r="U362"/>
      <c s="33" r="V362"/>
    </row>
    <row customHeight="1" r="363" ht="21.75">
      <c t="str" s="16" r="A363">
        <f t="shared" si="1"/>
        <v>0</v>
      </c>
      <c s="16" r="B363"/>
      <c s="64" r="C363"/>
      <c s="64" r="D363"/>
      <c s="26" r="E363"/>
      <c s="64" r="F363"/>
      <c s="64" r="G363"/>
      <c s="64" r="H363"/>
      <c s="27" r="I363"/>
      <c s="64" r="J363"/>
      <c s="64" r="K363"/>
      <c s="64" r="L363"/>
      <c s="2" r="M363"/>
      <c s="64" r="N363"/>
      <c s="38" r="O363"/>
      <c s="39" r="P363"/>
      <c s="40" r="Q363"/>
      <c s="39" r="R363"/>
      <c s="41" r="S363"/>
      <c s="42" r="T363"/>
      <c s="44" r="U363"/>
      <c s="33" r="V363"/>
    </row>
    <row customHeight="1" r="364" ht="21.75">
      <c t="str" s="16" r="A364">
        <f t="shared" si="1"/>
        <v>0</v>
      </c>
      <c s="16" r="B364"/>
      <c s="64" r="C364"/>
      <c s="64" r="D364"/>
      <c s="26" r="E364"/>
      <c s="64" r="F364"/>
      <c s="64" r="G364"/>
      <c s="64" r="H364"/>
      <c s="27" r="I364"/>
      <c s="64" r="J364"/>
      <c s="64" r="K364"/>
      <c s="64" r="L364"/>
      <c s="2" r="M364"/>
      <c s="64" r="N364"/>
      <c s="38" r="O364"/>
      <c s="39" r="P364"/>
      <c s="40" r="Q364"/>
      <c s="39" r="R364"/>
      <c s="41" r="S364"/>
      <c s="42" r="T364"/>
      <c s="44" r="U364"/>
      <c s="33" r="V364"/>
    </row>
    <row customHeight="1" r="365" ht="21.75">
      <c t="str" s="16" r="A365">
        <f t="shared" si="1"/>
        <v>0</v>
      </c>
      <c s="16" r="B365"/>
      <c s="64" r="C365"/>
      <c s="64" r="D365"/>
      <c s="26" r="E365"/>
      <c s="64" r="F365"/>
      <c s="64" r="G365"/>
      <c s="64" r="H365"/>
      <c s="27" r="I365"/>
      <c s="64" r="J365"/>
      <c s="64" r="K365"/>
      <c s="64" r="L365"/>
      <c s="2" r="M365"/>
      <c s="64" r="N365"/>
      <c s="38" r="O365"/>
      <c s="39" r="P365"/>
      <c s="40" r="Q365"/>
      <c s="39" r="R365"/>
      <c s="41" r="S365"/>
      <c s="42" r="T365"/>
      <c s="44" r="U365"/>
      <c s="33" r="V365"/>
    </row>
    <row customHeight="1" r="366" ht="21.75">
      <c t="str" s="16" r="A366">
        <f t="shared" si="1"/>
        <v>0</v>
      </c>
      <c s="16" r="B366"/>
      <c s="64" r="C366"/>
      <c s="64" r="D366"/>
      <c s="26" r="E366"/>
      <c s="64" r="F366"/>
      <c s="64" r="G366"/>
      <c s="64" r="H366"/>
      <c s="27" r="I366"/>
      <c s="64" r="J366"/>
      <c s="64" r="K366"/>
      <c s="64" r="L366"/>
      <c s="2" r="M366"/>
      <c s="64" r="N366"/>
      <c s="38" r="O366"/>
      <c s="39" r="P366"/>
      <c s="40" r="Q366"/>
      <c s="39" r="R366"/>
      <c s="41" r="S366"/>
      <c s="42" r="T366"/>
      <c s="44" r="U366"/>
      <c s="33" r="V366"/>
    </row>
    <row customHeight="1" r="367" ht="21.75">
      <c t="str" s="16" r="A367">
        <f t="shared" si="1"/>
        <v>0</v>
      </c>
      <c s="16" r="B367"/>
      <c s="64" r="C367"/>
      <c s="64" r="D367"/>
      <c s="26" r="E367"/>
      <c s="64" r="F367"/>
      <c s="64" r="G367"/>
      <c s="64" r="H367"/>
      <c s="27" r="I367"/>
      <c s="64" r="J367"/>
      <c s="64" r="K367"/>
      <c s="64" r="L367"/>
      <c s="2" r="M367"/>
      <c s="64" r="N367"/>
      <c s="38" r="O367"/>
      <c s="39" r="P367"/>
      <c s="40" r="Q367"/>
      <c s="39" r="R367"/>
      <c s="41" r="S367"/>
      <c s="42" r="T367"/>
      <c s="44" r="U367"/>
      <c s="33" r="V367"/>
    </row>
    <row customHeight="1" r="368" ht="21.75">
      <c t="str" s="16" r="A368">
        <f t="shared" si="1"/>
        <v>0</v>
      </c>
      <c s="16" r="B368"/>
      <c s="64" r="C368"/>
      <c s="64" r="D368"/>
      <c s="26" r="E368"/>
      <c s="64" r="F368"/>
      <c s="64" r="G368"/>
      <c s="64" r="H368"/>
      <c s="27" r="I368"/>
      <c s="64" r="J368"/>
      <c s="64" r="K368"/>
      <c s="64" r="L368"/>
      <c s="2" r="M368"/>
      <c s="64" r="N368"/>
      <c s="38" r="O368"/>
      <c s="39" r="P368"/>
      <c s="40" r="Q368"/>
      <c s="39" r="R368"/>
      <c s="41" r="S368"/>
      <c s="42" r="T368"/>
      <c s="44" r="U368"/>
      <c s="33" r="V368"/>
    </row>
    <row customHeight="1" r="369" ht="21.75">
      <c t="str" s="16" r="A369">
        <f t="shared" si="1"/>
        <v>0</v>
      </c>
      <c s="16" r="B369"/>
      <c s="64" r="C369"/>
      <c s="64" r="D369"/>
      <c s="26" r="E369"/>
      <c s="64" r="F369"/>
      <c s="64" r="G369"/>
      <c s="64" r="H369"/>
      <c s="27" r="I369"/>
      <c s="64" r="J369"/>
      <c s="64" r="K369"/>
      <c s="64" r="L369"/>
      <c s="2" r="M369"/>
      <c s="64" r="N369"/>
      <c s="38" r="O369"/>
      <c s="39" r="P369"/>
      <c s="40" r="Q369"/>
      <c s="39" r="R369"/>
      <c s="41" r="S369"/>
      <c s="42" r="T369"/>
      <c s="44" r="U369"/>
      <c s="33" r="V369"/>
    </row>
    <row customHeight="1" r="370" ht="21.75">
      <c t="str" s="16" r="A370">
        <f t="shared" si="1"/>
        <v>0</v>
      </c>
      <c s="16" r="B370"/>
      <c s="64" r="C370"/>
      <c s="64" r="D370"/>
      <c s="26" r="E370"/>
      <c s="64" r="F370"/>
      <c s="64" r="G370"/>
      <c s="64" r="H370"/>
      <c s="27" r="I370"/>
      <c s="64" r="J370"/>
      <c s="64" r="K370"/>
      <c s="64" r="L370"/>
      <c s="2" r="M370"/>
      <c s="64" r="N370"/>
      <c s="38" r="O370"/>
      <c s="39" r="P370"/>
      <c s="40" r="Q370"/>
      <c s="39" r="R370"/>
      <c s="41" r="S370"/>
      <c s="42" r="T370"/>
      <c s="44" r="U370"/>
      <c s="33" r="V370"/>
    </row>
    <row customHeight="1" r="371" ht="21.75">
      <c t="str" s="16" r="A371">
        <f t="shared" si="1"/>
        <v>0</v>
      </c>
      <c s="16" r="B371"/>
      <c s="64" r="C371"/>
      <c s="64" r="D371"/>
      <c s="26" r="E371"/>
      <c s="64" r="F371"/>
      <c s="64" r="G371"/>
      <c s="64" r="H371"/>
      <c s="27" r="I371"/>
      <c s="64" r="J371"/>
      <c s="64" r="K371"/>
      <c s="64" r="L371"/>
      <c s="2" r="M371"/>
      <c s="64" r="N371"/>
      <c s="38" r="O371"/>
      <c s="39" r="P371"/>
      <c s="40" r="Q371"/>
      <c s="39" r="R371"/>
      <c s="41" r="S371"/>
      <c s="42" r="T371"/>
      <c s="44" r="U371"/>
      <c s="33" r="V371"/>
    </row>
    <row customHeight="1" r="372" ht="21.75">
      <c t="str" s="16" r="A372">
        <f t="shared" si="1"/>
        <v>0</v>
      </c>
      <c s="16" r="B372"/>
      <c s="64" r="C372"/>
      <c s="64" r="D372"/>
      <c s="26" r="E372"/>
      <c s="64" r="F372"/>
      <c s="64" r="G372"/>
      <c s="64" r="H372"/>
      <c s="27" r="I372"/>
      <c s="64" r="J372"/>
      <c s="64" r="K372"/>
      <c s="64" r="L372"/>
      <c s="2" r="M372"/>
      <c s="64" r="N372"/>
      <c s="38" r="O372"/>
      <c s="39" r="P372"/>
      <c s="40" r="Q372"/>
      <c s="39" r="R372"/>
      <c s="41" r="S372"/>
      <c s="42" r="T372"/>
      <c s="44" r="U372"/>
      <c s="33" r="V372"/>
    </row>
    <row customHeight="1" r="373" ht="21.75">
      <c t="str" s="16" r="A373">
        <f t="shared" si="1"/>
        <v>0</v>
      </c>
      <c s="16" r="B373"/>
      <c s="64" r="C373"/>
      <c s="64" r="D373"/>
      <c s="26" r="E373"/>
      <c s="64" r="F373"/>
      <c s="64" r="G373"/>
      <c s="64" r="H373"/>
      <c s="27" r="I373"/>
      <c s="64" r="J373"/>
      <c s="64" r="K373"/>
      <c s="64" r="L373"/>
      <c s="2" r="M373"/>
      <c s="64" r="N373"/>
      <c s="38" r="O373"/>
      <c s="39" r="P373"/>
      <c s="40" r="Q373"/>
      <c s="39" r="R373"/>
      <c s="41" r="S373"/>
      <c s="42" r="T373"/>
      <c s="44" r="U373"/>
      <c s="33" r="V373"/>
    </row>
    <row customHeight="1" r="374" ht="21.75">
      <c t="str" s="16" r="A374">
        <f t="shared" si="1"/>
        <v>0</v>
      </c>
      <c s="16" r="B374"/>
      <c s="64" r="C374"/>
      <c s="64" r="D374"/>
      <c s="26" r="E374"/>
      <c s="64" r="F374"/>
      <c s="64" r="G374"/>
      <c s="64" r="H374"/>
      <c s="27" r="I374"/>
      <c s="64" r="J374"/>
      <c s="64" r="K374"/>
      <c s="64" r="L374"/>
      <c s="2" r="M374"/>
      <c s="64" r="N374"/>
      <c s="38" r="O374"/>
      <c s="39" r="P374"/>
      <c s="40" r="Q374"/>
      <c s="39" r="R374"/>
      <c s="41" r="S374"/>
      <c s="42" r="T374"/>
      <c s="44" r="U374"/>
      <c s="33" r="V374"/>
    </row>
    <row customHeight="1" r="375" ht="21.75">
      <c t="str" s="16" r="A375">
        <f t="shared" si="1"/>
        <v>0</v>
      </c>
      <c s="16" r="B375"/>
      <c s="64" r="C375"/>
      <c s="64" r="D375"/>
      <c s="26" r="E375"/>
      <c s="64" r="F375"/>
      <c s="64" r="G375"/>
      <c s="64" r="H375"/>
      <c s="27" r="I375"/>
      <c s="64" r="J375"/>
      <c s="64" r="K375"/>
      <c s="64" r="L375"/>
      <c s="2" r="M375"/>
      <c s="64" r="N375"/>
      <c s="38" r="O375"/>
      <c s="39" r="P375"/>
      <c s="40" r="Q375"/>
      <c s="39" r="R375"/>
      <c s="41" r="S375"/>
      <c s="42" r="T375"/>
      <c s="44" r="U375"/>
      <c s="33" r="V375"/>
    </row>
    <row customHeight="1" r="376" ht="21.75">
      <c t="str" s="16" r="A376">
        <f t="shared" si="1"/>
        <v>0</v>
      </c>
      <c s="16" r="B376"/>
      <c s="64" r="C376"/>
      <c s="64" r="D376"/>
      <c s="26" r="E376"/>
      <c s="64" r="F376"/>
      <c s="64" r="G376"/>
      <c s="64" r="H376"/>
      <c s="27" r="I376"/>
      <c s="64" r="J376"/>
      <c s="64" r="K376"/>
      <c s="64" r="L376"/>
      <c s="2" r="M376"/>
      <c s="64" r="N376"/>
      <c s="38" r="O376"/>
      <c s="39" r="P376"/>
      <c s="40" r="Q376"/>
      <c s="39" r="R376"/>
      <c s="41" r="S376"/>
      <c s="42" r="T376"/>
      <c s="44" r="U376"/>
      <c s="33" r="V376"/>
    </row>
    <row customHeight="1" r="377" ht="21.75">
      <c t="str" s="16" r="A377">
        <f t="shared" si="1"/>
        <v>0</v>
      </c>
      <c s="16" r="B377"/>
      <c s="64" r="C377"/>
      <c s="64" r="D377"/>
      <c s="26" r="E377"/>
      <c s="64" r="F377"/>
      <c s="64" r="G377"/>
      <c s="64" r="H377"/>
      <c s="27" r="I377"/>
      <c s="64" r="J377"/>
      <c s="64" r="K377"/>
      <c s="64" r="L377"/>
      <c s="2" r="M377"/>
      <c s="64" r="N377"/>
      <c s="38" r="O377"/>
      <c s="39" r="P377"/>
      <c s="40" r="Q377"/>
      <c s="39" r="R377"/>
      <c s="41" r="S377"/>
      <c s="42" r="T377"/>
      <c s="44" r="U377"/>
      <c s="33" r="V377"/>
    </row>
    <row customHeight="1" r="378" ht="21.75">
      <c t="str" s="16" r="A378">
        <f t="shared" si="1"/>
        <v>0</v>
      </c>
      <c s="16" r="B378"/>
      <c s="64" r="C378"/>
      <c s="64" r="D378"/>
      <c s="26" r="E378"/>
      <c s="64" r="F378"/>
      <c s="64" r="G378"/>
      <c s="64" r="H378"/>
      <c s="27" r="I378"/>
      <c s="64" r="J378"/>
      <c s="64" r="K378"/>
      <c s="64" r="L378"/>
      <c s="2" r="M378"/>
      <c s="64" r="N378"/>
      <c s="38" r="O378"/>
      <c s="39" r="P378"/>
      <c s="40" r="Q378"/>
      <c s="39" r="R378"/>
      <c s="41" r="S378"/>
      <c s="42" r="T378"/>
      <c s="44" r="U378"/>
      <c s="33" r="V378"/>
    </row>
    <row customHeight="1" r="379" ht="21.75">
      <c t="str" s="16" r="A379">
        <f t="shared" si="1"/>
        <v>0</v>
      </c>
      <c s="16" r="B379"/>
      <c s="64" r="C379"/>
      <c s="64" r="D379"/>
      <c s="26" r="E379"/>
      <c s="64" r="F379"/>
      <c s="64" r="G379"/>
      <c s="64" r="H379"/>
      <c s="27" r="I379"/>
      <c s="64" r="J379"/>
      <c s="64" r="K379"/>
      <c s="64" r="L379"/>
      <c s="2" r="M379"/>
      <c s="64" r="N379"/>
      <c s="38" r="O379"/>
      <c s="39" r="P379"/>
      <c s="40" r="Q379"/>
      <c s="39" r="R379"/>
      <c s="41" r="S379"/>
      <c s="42" r="T379"/>
      <c s="44" r="U379"/>
      <c s="33" r="V379"/>
    </row>
    <row customHeight="1" r="380" ht="21.75">
      <c t="str" s="16" r="A380">
        <f t="shared" si="1"/>
        <v>0</v>
      </c>
      <c s="16" r="B380"/>
      <c s="64" r="C380"/>
      <c s="64" r="D380"/>
      <c s="26" r="E380"/>
      <c s="64" r="F380"/>
      <c s="64" r="G380"/>
      <c s="64" r="H380"/>
      <c s="27" r="I380"/>
      <c s="64" r="J380"/>
      <c s="64" r="K380"/>
      <c s="64" r="L380"/>
      <c s="2" r="M380"/>
      <c s="64" r="N380"/>
      <c s="38" r="O380"/>
      <c s="39" r="P380"/>
      <c s="40" r="Q380"/>
      <c s="39" r="R380"/>
      <c s="41" r="S380"/>
      <c s="42" r="T380"/>
      <c s="44" r="U380"/>
      <c s="33" r="V380"/>
    </row>
    <row customHeight="1" r="381" ht="21.75">
      <c t="str" s="16" r="A381">
        <f t="shared" si="1"/>
        <v>0</v>
      </c>
      <c s="16" r="B381"/>
      <c s="64" r="C381"/>
      <c s="64" r="D381"/>
      <c s="26" r="E381"/>
      <c s="64" r="F381"/>
      <c s="64" r="G381"/>
      <c s="64" r="H381"/>
      <c s="27" r="I381"/>
      <c s="64" r="J381"/>
      <c s="64" r="K381"/>
      <c s="64" r="L381"/>
      <c s="2" r="M381"/>
      <c s="64" r="N381"/>
      <c s="38" r="O381"/>
      <c s="39" r="P381"/>
      <c s="40" r="Q381"/>
      <c s="39" r="R381"/>
      <c s="41" r="S381"/>
      <c s="42" r="T381"/>
      <c s="44" r="U381"/>
      <c s="33" r="V381"/>
    </row>
    <row customHeight="1" r="382" ht="21.75">
      <c t="str" s="16" r="A382">
        <f t="shared" si="1"/>
        <v>0</v>
      </c>
      <c s="16" r="B382"/>
      <c s="64" r="C382"/>
      <c s="64" r="D382"/>
      <c s="26" r="E382"/>
      <c s="64" r="F382"/>
      <c s="64" r="G382"/>
      <c s="64" r="H382"/>
      <c s="27" r="I382"/>
      <c s="64" r="J382"/>
      <c s="64" r="K382"/>
      <c s="64" r="L382"/>
      <c s="2" r="M382"/>
      <c s="64" r="N382"/>
      <c s="38" r="O382"/>
      <c s="39" r="P382"/>
      <c s="40" r="Q382"/>
      <c s="39" r="R382"/>
      <c s="41" r="S382"/>
      <c s="42" r="T382"/>
      <c s="44" r="U382"/>
      <c s="33" r="V382"/>
    </row>
    <row customHeight="1" r="383" ht="21.75">
      <c t="str" s="16" r="A383">
        <f t="shared" si="1"/>
        <v>0</v>
      </c>
      <c s="16" r="B383"/>
      <c s="64" r="C383"/>
      <c s="64" r="D383"/>
      <c s="26" r="E383"/>
      <c s="64" r="F383"/>
      <c s="64" r="G383"/>
      <c s="64" r="H383"/>
      <c s="27" r="I383"/>
      <c s="64" r="J383"/>
      <c s="64" r="K383"/>
      <c s="64" r="L383"/>
      <c s="2" r="M383"/>
      <c s="64" r="N383"/>
      <c s="38" r="O383"/>
      <c s="39" r="P383"/>
      <c s="40" r="Q383"/>
      <c s="39" r="R383"/>
      <c s="41" r="S383"/>
      <c s="42" r="T383"/>
      <c s="44" r="U383"/>
      <c s="33" r="V383"/>
    </row>
    <row customHeight="1" r="384" ht="21.75">
      <c t="str" s="16" r="A384">
        <f t="shared" si="1"/>
        <v>0</v>
      </c>
      <c s="16" r="B384"/>
      <c s="64" r="C384"/>
      <c s="64" r="D384"/>
      <c s="26" r="E384"/>
      <c s="64" r="F384"/>
      <c s="64" r="G384"/>
      <c s="64" r="H384"/>
      <c s="27" r="I384"/>
      <c s="64" r="J384"/>
      <c s="64" r="K384"/>
      <c s="64" r="L384"/>
      <c s="2" r="M384"/>
      <c s="64" r="N384"/>
      <c s="38" r="O384"/>
      <c s="39" r="P384"/>
      <c s="40" r="Q384"/>
      <c s="39" r="R384"/>
      <c s="41" r="S384"/>
      <c s="42" r="T384"/>
      <c s="44" r="U384"/>
      <c s="33" r="V384"/>
    </row>
    <row customHeight="1" r="385" ht="21.75">
      <c t="str" s="16" r="A385">
        <f t="shared" si="1"/>
        <v>0</v>
      </c>
      <c s="16" r="B385"/>
      <c s="64" r="C385"/>
      <c s="64" r="D385"/>
      <c s="26" r="E385"/>
      <c s="64" r="F385"/>
      <c s="64" r="G385"/>
      <c s="64" r="H385"/>
      <c s="27" r="I385"/>
      <c s="64" r="J385"/>
      <c s="64" r="K385"/>
      <c s="64" r="L385"/>
      <c s="2" r="M385"/>
      <c s="64" r="N385"/>
      <c s="38" r="O385"/>
      <c s="39" r="P385"/>
      <c s="40" r="Q385"/>
      <c s="39" r="R385"/>
      <c s="41" r="S385"/>
      <c s="42" r="T385"/>
      <c s="44" r="U385"/>
      <c s="33" r="V385"/>
    </row>
    <row customHeight="1" r="386" ht="21.75">
      <c t="str" s="16" r="A386">
        <f t="shared" si="1"/>
        <v>0</v>
      </c>
      <c s="16" r="B386"/>
      <c s="64" r="C386"/>
      <c s="64" r="D386"/>
      <c s="26" r="E386"/>
      <c s="64" r="F386"/>
      <c s="64" r="G386"/>
      <c s="64" r="H386"/>
      <c s="27" r="I386"/>
      <c s="64" r="J386"/>
      <c s="64" r="K386"/>
      <c s="64" r="L386"/>
      <c s="2" r="M386"/>
      <c s="64" r="N386"/>
      <c s="38" r="O386"/>
      <c s="39" r="P386"/>
      <c s="40" r="Q386"/>
      <c s="39" r="R386"/>
      <c s="41" r="S386"/>
      <c s="42" r="T386"/>
      <c s="44" r="U386"/>
      <c s="33" r="V386"/>
    </row>
    <row customHeight="1" r="387" ht="21.75">
      <c t="str" s="16" r="A387">
        <f t="shared" si="1"/>
        <v>0</v>
      </c>
      <c s="16" r="B387"/>
      <c s="64" r="C387"/>
      <c s="64" r="D387"/>
      <c s="26" r="E387"/>
      <c s="64" r="F387"/>
      <c s="64" r="G387"/>
      <c s="64" r="H387"/>
      <c s="27" r="I387"/>
      <c s="64" r="J387"/>
      <c s="64" r="K387"/>
      <c s="64" r="L387"/>
      <c s="2" r="M387"/>
      <c s="64" r="N387"/>
      <c s="38" r="O387"/>
      <c s="39" r="P387"/>
      <c s="40" r="Q387"/>
      <c s="39" r="R387"/>
      <c s="41" r="S387"/>
      <c s="42" r="T387"/>
      <c s="44" r="U387"/>
      <c s="33" r="V387"/>
    </row>
    <row customHeight="1" r="388" ht="21.75">
      <c t="str" s="16" r="A388">
        <f t="shared" si="1"/>
        <v>0</v>
      </c>
      <c s="16" r="B388"/>
      <c s="64" r="C388"/>
      <c s="64" r="D388"/>
      <c s="26" r="E388"/>
      <c s="64" r="F388"/>
      <c s="64" r="G388"/>
      <c s="64" r="H388"/>
      <c s="27" r="I388"/>
      <c s="64" r="J388"/>
      <c s="64" r="K388"/>
      <c s="64" r="L388"/>
      <c s="2" r="M388"/>
      <c s="64" r="N388"/>
      <c s="38" r="O388"/>
      <c s="39" r="P388"/>
      <c s="40" r="Q388"/>
      <c s="39" r="R388"/>
      <c s="41" r="S388"/>
      <c s="42" r="T388"/>
      <c s="44" r="U388"/>
      <c s="33" r="V388"/>
    </row>
    <row customHeight="1" r="389" ht="21.75">
      <c t="str" s="16" r="A389">
        <f t="shared" si="1"/>
        <v>0</v>
      </c>
      <c s="16" r="B389"/>
      <c s="64" r="C389"/>
      <c s="64" r="D389"/>
      <c s="26" r="E389"/>
      <c s="64" r="F389"/>
      <c s="64" r="G389"/>
      <c s="64" r="H389"/>
      <c s="27" r="I389"/>
      <c s="64" r="J389"/>
      <c s="64" r="K389"/>
      <c s="64" r="L389"/>
      <c s="2" r="M389"/>
      <c s="64" r="N389"/>
      <c s="38" r="O389"/>
      <c s="39" r="P389"/>
      <c s="40" r="Q389"/>
      <c s="39" r="R389"/>
      <c s="41" r="S389"/>
      <c s="42" r="T389"/>
      <c s="44" r="U389"/>
      <c s="33" r="V389"/>
    </row>
    <row customHeight="1" r="390" ht="21.75">
      <c t="str" s="16" r="A390">
        <f t="shared" si="1"/>
        <v>0</v>
      </c>
      <c s="16" r="B390"/>
      <c s="64" r="C390"/>
      <c s="64" r="D390"/>
      <c s="26" r="E390"/>
      <c s="64" r="F390"/>
      <c s="64" r="G390"/>
      <c s="64" r="H390"/>
      <c s="27" r="I390"/>
      <c s="64" r="J390"/>
      <c s="64" r="K390"/>
      <c s="64" r="L390"/>
      <c s="2" r="M390"/>
      <c s="64" r="N390"/>
      <c s="38" r="O390"/>
      <c s="39" r="P390"/>
      <c s="40" r="Q390"/>
      <c s="39" r="R390"/>
      <c s="41" r="S390"/>
      <c s="42" r="T390"/>
      <c s="44" r="U390"/>
      <c s="33" r="V390"/>
    </row>
    <row customHeight="1" r="391" ht="21.75">
      <c t="str" s="16" r="A391">
        <f t="shared" si="1"/>
        <v>0</v>
      </c>
      <c s="16" r="B391"/>
      <c s="64" r="C391"/>
      <c s="64" r="D391"/>
      <c s="26" r="E391"/>
      <c s="64" r="F391"/>
      <c s="64" r="G391"/>
      <c s="64" r="H391"/>
      <c s="27" r="I391"/>
      <c s="64" r="J391"/>
      <c s="64" r="K391"/>
      <c s="64" r="L391"/>
      <c s="2" r="M391"/>
      <c s="64" r="N391"/>
      <c s="38" r="O391"/>
      <c s="39" r="P391"/>
      <c s="40" r="Q391"/>
      <c s="39" r="R391"/>
      <c s="41" r="S391"/>
      <c s="42" r="T391"/>
      <c s="44" r="U391"/>
      <c s="33" r="V391"/>
    </row>
    <row customHeight="1" r="392" ht="21.75">
      <c t="str" s="16" r="A392">
        <f t="shared" si="1"/>
        <v>0</v>
      </c>
      <c s="16" r="B392"/>
      <c s="64" r="C392"/>
      <c s="64" r="D392"/>
      <c s="26" r="E392"/>
      <c s="64" r="F392"/>
      <c s="64" r="G392"/>
      <c s="64" r="H392"/>
      <c s="27" r="I392"/>
      <c s="64" r="J392"/>
      <c s="64" r="K392"/>
      <c s="64" r="L392"/>
      <c s="2" r="M392"/>
      <c s="64" r="N392"/>
      <c s="38" r="O392"/>
      <c s="39" r="P392"/>
      <c s="40" r="Q392"/>
      <c s="39" r="R392"/>
      <c s="41" r="S392"/>
      <c s="42" r="T392"/>
      <c s="44" r="U392"/>
      <c s="33" r="V392"/>
    </row>
    <row customHeight="1" r="393" ht="21.75">
      <c t="str" s="16" r="A393">
        <f t="shared" si="1"/>
        <v>0</v>
      </c>
      <c s="16" r="B393"/>
      <c s="64" r="C393"/>
      <c s="64" r="D393"/>
      <c s="26" r="E393"/>
      <c s="64" r="F393"/>
      <c s="64" r="G393"/>
      <c s="64" r="H393"/>
      <c s="27" r="I393"/>
      <c s="64" r="J393"/>
      <c s="64" r="K393"/>
      <c s="64" r="L393"/>
      <c s="2" r="M393"/>
      <c s="64" r="N393"/>
      <c s="38" r="O393"/>
      <c s="39" r="P393"/>
      <c s="40" r="Q393"/>
      <c s="39" r="R393"/>
      <c s="41" r="S393"/>
      <c s="42" r="T393"/>
      <c s="44" r="U393"/>
      <c s="33" r="V393"/>
    </row>
    <row customHeight="1" r="394" ht="21.75">
      <c t="str" s="16" r="A394">
        <f t="shared" si="1"/>
        <v>0</v>
      </c>
      <c s="16" r="B394"/>
      <c s="64" r="C394"/>
      <c s="64" r="D394"/>
      <c s="26" r="E394"/>
      <c s="64" r="F394"/>
      <c s="64" r="G394"/>
      <c s="64" r="H394"/>
      <c s="27" r="I394"/>
      <c s="64" r="J394"/>
      <c s="64" r="K394"/>
      <c s="64" r="L394"/>
      <c s="2" r="M394"/>
      <c s="64" r="N394"/>
      <c s="38" r="O394"/>
      <c s="39" r="P394"/>
      <c s="40" r="Q394"/>
      <c s="39" r="R394"/>
      <c s="41" r="S394"/>
      <c s="42" r="T394"/>
      <c s="44" r="U394"/>
      <c s="33" r="V394"/>
    </row>
    <row customHeight="1" r="395" ht="21.75">
      <c t="str" s="16" r="A395">
        <f t="shared" si="1"/>
        <v>0</v>
      </c>
      <c s="16" r="B395"/>
      <c s="64" r="C395"/>
      <c s="64" r="D395"/>
      <c s="26" r="E395"/>
      <c s="64" r="F395"/>
      <c s="64" r="G395"/>
      <c s="64" r="H395"/>
      <c s="27" r="I395"/>
      <c s="64" r="J395"/>
      <c s="64" r="K395"/>
      <c s="64" r="L395"/>
      <c s="2" r="M395"/>
      <c s="64" r="N395"/>
      <c s="38" r="O395"/>
      <c s="39" r="P395"/>
      <c s="40" r="Q395"/>
      <c s="39" r="R395"/>
      <c s="41" r="S395"/>
      <c s="42" r="T395"/>
      <c s="44" r="U395"/>
      <c s="33" r="V395"/>
    </row>
    <row customHeight="1" r="396" ht="21.75">
      <c t="str" s="16" r="A396">
        <f t="shared" si="1"/>
        <v>0</v>
      </c>
      <c s="16" r="B396"/>
      <c s="64" r="C396"/>
      <c s="64" r="D396"/>
      <c s="26" r="E396"/>
      <c s="64" r="F396"/>
      <c s="64" r="G396"/>
      <c s="64" r="H396"/>
      <c s="27" r="I396"/>
      <c s="64" r="J396"/>
      <c s="64" r="K396"/>
      <c s="64" r="L396"/>
      <c s="2" r="M396"/>
      <c s="64" r="N396"/>
      <c s="38" r="O396"/>
      <c s="39" r="P396"/>
      <c s="40" r="Q396"/>
      <c s="39" r="R396"/>
      <c s="41" r="S396"/>
      <c s="42" r="T396"/>
      <c s="44" r="U396"/>
      <c s="33" r="V396"/>
    </row>
    <row customHeight="1" r="397" ht="21.75">
      <c t="str" s="16" r="A397">
        <f t="shared" si="1"/>
        <v>0</v>
      </c>
      <c s="16" r="B397"/>
      <c s="64" r="C397"/>
      <c s="64" r="D397"/>
      <c s="26" r="E397"/>
      <c s="64" r="F397"/>
      <c s="64" r="G397"/>
      <c s="64" r="H397"/>
      <c s="27" r="I397"/>
      <c s="64" r="J397"/>
      <c s="64" r="K397"/>
      <c s="64" r="L397"/>
      <c s="2" r="M397"/>
      <c s="64" r="N397"/>
      <c s="38" r="O397"/>
      <c s="39" r="P397"/>
      <c s="40" r="Q397"/>
      <c s="39" r="R397"/>
      <c s="41" r="S397"/>
      <c s="42" r="T397"/>
      <c s="44" r="U397"/>
      <c s="33" r="V397"/>
    </row>
    <row customHeight="1" r="398" ht="21.75">
      <c t="str" s="16" r="A398">
        <f t="shared" si="1"/>
        <v>0</v>
      </c>
      <c s="16" r="B398"/>
      <c s="64" r="C398"/>
      <c s="64" r="D398"/>
      <c s="26" r="E398"/>
      <c s="64" r="F398"/>
      <c s="64" r="G398"/>
      <c s="64" r="H398"/>
      <c s="27" r="I398"/>
      <c s="64" r="J398"/>
      <c s="64" r="K398"/>
      <c s="64" r="L398"/>
      <c s="2" r="M398"/>
      <c s="64" r="N398"/>
      <c s="38" r="O398"/>
      <c s="39" r="P398"/>
      <c s="40" r="Q398"/>
      <c s="39" r="R398"/>
      <c s="41" r="S398"/>
      <c s="42" r="T398"/>
      <c s="44" r="U398"/>
      <c s="33" r="V398"/>
    </row>
    <row customHeight="1" r="399" ht="21.75">
      <c t="str" s="16" r="A399">
        <f t="shared" si="1"/>
        <v>0</v>
      </c>
      <c s="16" r="B399"/>
      <c s="64" r="C399"/>
      <c s="64" r="D399"/>
      <c s="26" r="E399"/>
      <c s="64" r="F399"/>
      <c s="64" r="G399"/>
      <c s="64" r="H399"/>
      <c s="27" r="I399"/>
      <c s="64" r="J399"/>
      <c s="64" r="K399"/>
      <c s="64" r="L399"/>
      <c s="2" r="M399"/>
      <c s="64" r="N399"/>
      <c s="38" r="O399"/>
      <c s="39" r="P399"/>
      <c s="40" r="Q399"/>
      <c s="39" r="R399"/>
      <c s="41" r="S399"/>
      <c s="42" r="T399"/>
      <c s="44" r="U399"/>
      <c s="33" r="V399"/>
    </row>
    <row customHeight="1" r="400" ht="21.75">
      <c t="str" s="16" r="A400">
        <f t="shared" si="1"/>
        <v>0</v>
      </c>
      <c s="16" r="B400"/>
      <c s="64" r="C400"/>
      <c s="64" r="D400"/>
      <c s="26" r="E400"/>
      <c s="64" r="F400"/>
      <c s="64" r="G400"/>
      <c s="64" r="H400"/>
      <c s="27" r="I400"/>
      <c s="64" r="J400"/>
      <c s="64" r="K400"/>
      <c s="64" r="L400"/>
      <c s="2" r="M400"/>
      <c s="64" r="N400"/>
      <c s="38" r="O400"/>
      <c s="39" r="P400"/>
      <c s="40" r="Q400"/>
      <c s="39" r="R400"/>
      <c s="41" r="S400"/>
      <c s="42" r="T400"/>
      <c s="44" r="U400"/>
      <c s="33" r="V400"/>
    </row>
    <row customHeight="1" r="401" ht="21.75">
      <c t="str" s="16" r="A401">
        <f t="shared" si="1"/>
        <v>0</v>
      </c>
      <c s="16" r="B401"/>
      <c s="64" r="C401"/>
      <c s="64" r="D401"/>
      <c s="26" r="E401"/>
      <c s="64" r="F401"/>
      <c s="64" r="G401"/>
      <c s="64" r="H401"/>
      <c s="27" r="I401"/>
      <c s="64" r="J401"/>
      <c s="64" r="K401"/>
      <c s="64" r="L401"/>
      <c s="2" r="M401"/>
      <c s="64" r="N401"/>
      <c s="38" r="O401"/>
      <c s="39" r="P401"/>
      <c s="40" r="Q401"/>
      <c s="39" r="R401"/>
      <c s="41" r="S401"/>
      <c s="42" r="T401"/>
      <c s="44" r="U401"/>
      <c s="33" r="V401"/>
    </row>
    <row customHeight="1" r="402" ht="21.75">
      <c t="str" s="16" r="A402">
        <f t="shared" si="1"/>
        <v>0</v>
      </c>
      <c s="16" r="B402"/>
      <c s="64" r="C402"/>
      <c s="64" r="D402"/>
      <c s="26" r="E402"/>
      <c s="64" r="F402"/>
      <c s="64" r="G402"/>
      <c s="64" r="H402"/>
      <c s="27" r="I402"/>
      <c s="64" r="J402"/>
      <c s="64" r="K402"/>
      <c s="64" r="L402"/>
      <c s="2" r="M402"/>
      <c s="64" r="N402"/>
      <c s="38" r="O402"/>
      <c s="39" r="P402"/>
      <c s="40" r="Q402"/>
      <c s="39" r="R402"/>
      <c s="41" r="S402"/>
      <c s="42" r="T402"/>
      <c s="44" r="U402"/>
      <c s="33" r="V402"/>
    </row>
    <row customHeight="1" r="403" ht="21.75">
      <c t="str" s="16" r="A403">
        <f t="shared" si="1"/>
        <v>0</v>
      </c>
      <c s="16" r="B403"/>
      <c s="64" r="C403"/>
      <c s="64" r="D403"/>
      <c s="26" r="E403"/>
      <c s="64" r="F403"/>
      <c s="64" r="G403"/>
      <c s="64" r="H403"/>
      <c s="27" r="I403"/>
      <c s="64" r="J403"/>
      <c s="64" r="K403"/>
      <c s="64" r="L403"/>
      <c s="2" r="M403"/>
      <c s="64" r="N403"/>
      <c s="38" r="O403"/>
      <c s="39" r="P403"/>
      <c s="40" r="Q403"/>
      <c s="39" r="R403"/>
      <c s="41" r="S403"/>
      <c s="42" r="T403"/>
      <c s="44" r="U403"/>
      <c s="33" r="V403"/>
    </row>
    <row customHeight="1" r="404" ht="21.75">
      <c t="str" s="16" r="A404">
        <f t="shared" si="1"/>
        <v>0</v>
      </c>
      <c s="16" r="B404"/>
      <c s="64" r="C404"/>
      <c s="64" r="D404"/>
      <c s="26" r="E404"/>
      <c s="64" r="F404"/>
      <c s="64" r="G404"/>
      <c s="64" r="H404"/>
      <c s="27" r="I404"/>
      <c s="64" r="J404"/>
      <c s="64" r="K404"/>
      <c s="64" r="L404"/>
      <c s="2" r="M404"/>
      <c s="64" r="N404"/>
      <c s="38" r="O404"/>
      <c s="39" r="P404"/>
      <c s="40" r="Q404"/>
      <c s="39" r="R404"/>
      <c s="41" r="S404"/>
      <c s="42" r="T404"/>
      <c s="44" r="U404"/>
      <c s="33" r="V404"/>
    </row>
    <row customHeight="1" r="405" ht="21.75">
      <c t="str" s="16" r="A405">
        <f t="shared" si="1"/>
        <v>0</v>
      </c>
      <c s="16" r="B405"/>
      <c s="64" r="C405"/>
      <c s="64" r="D405"/>
      <c s="26" r="E405"/>
      <c s="64" r="F405"/>
      <c s="64" r="G405"/>
      <c s="64" r="H405"/>
      <c s="27" r="I405"/>
      <c s="64" r="J405"/>
      <c s="64" r="K405"/>
      <c s="64" r="L405"/>
      <c s="2" r="M405"/>
      <c s="64" r="N405"/>
      <c s="38" r="O405"/>
      <c s="39" r="P405"/>
      <c s="40" r="Q405"/>
      <c s="39" r="R405"/>
      <c s="41" r="S405"/>
      <c s="42" r="T405"/>
      <c s="44" r="U405"/>
      <c s="33" r="V405"/>
    </row>
    <row customHeight="1" r="406" ht="21.75">
      <c t="str" s="16" r="A406">
        <f t="shared" si="1"/>
        <v>0</v>
      </c>
      <c s="16" r="B406"/>
      <c s="64" r="C406"/>
      <c s="64" r="D406"/>
      <c s="26" r="E406"/>
      <c s="64" r="F406"/>
      <c s="64" r="G406"/>
      <c s="64" r="H406"/>
      <c s="27" r="I406"/>
      <c s="64" r="J406"/>
      <c s="64" r="K406"/>
      <c s="64" r="L406"/>
      <c s="2" r="M406"/>
      <c s="64" r="N406"/>
      <c s="38" r="O406"/>
      <c s="39" r="P406"/>
      <c s="40" r="Q406"/>
      <c s="39" r="R406"/>
      <c s="41" r="S406"/>
      <c s="42" r="T406"/>
      <c s="44" r="U406"/>
      <c s="33" r="V406"/>
    </row>
    <row customHeight="1" r="407" ht="21.75">
      <c t="str" s="16" r="A407">
        <f t="shared" si="1"/>
        <v>0</v>
      </c>
      <c s="16" r="B407"/>
      <c s="64" r="C407"/>
      <c s="64" r="D407"/>
      <c s="26" r="E407"/>
      <c s="64" r="F407"/>
      <c s="64" r="G407"/>
      <c s="64" r="H407"/>
      <c s="27" r="I407"/>
      <c s="64" r="J407"/>
      <c s="64" r="K407"/>
      <c s="64" r="L407"/>
      <c s="2" r="M407"/>
      <c s="64" r="N407"/>
      <c s="38" r="O407"/>
      <c s="39" r="P407"/>
      <c s="40" r="Q407"/>
      <c s="39" r="R407"/>
      <c s="41" r="S407"/>
      <c s="42" r="T407"/>
      <c s="44" r="U407"/>
      <c s="33" r="V407"/>
    </row>
    <row customHeight="1" r="408" ht="21.75">
      <c t="str" s="16" r="A408">
        <f t="shared" si="1"/>
        <v>0</v>
      </c>
      <c s="16" r="B408"/>
      <c s="64" r="C408"/>
      <c s="64" r="D408"/>
      <c s="26" r="E408"/>
      <c s="64" r="F408"/>
      <c s="64" r="G408"/>
      <c s="64" r="H408"/>
      <c s="27" r="I408"/>
      <c s="64" r="J408"/>
      <c s="64" r="K408"/>
      <c s="64" r="L408"/>
      <c s="2" r="M408"/>
      <c s="64" r="N408"/>
      <c s="38" r="O408"/>
      <c s="39" r="P408"/>
      <c s="40" r="Q408"/>
      <c s="39" r="R408"/>
      <c s="41" r="S408"/>
      <c s="42" r="T408"/>
      <c s="44" r="U408"/>
      <c s="33" r="V408"/>
    </row>
    <row customHeight="1" r="409" ht="21.75">
      <c t="str" s="16" r="A409">
        <f t="shared" si="1"/>
        <v>0</v>
      </c>
      <c s="16" r="B409"/>
      <c s="64" r="C409"/>
      <c s="64" r="D409"/>
      <c s="26" r="E409"/>
      <c s="64" r="F409"/>
      <c s="64" r="G409"/>
      <c s="64" r="H409"/>
      <c s="27" r="I409"/>
      <c s="64" r="J409"/>
      <c s="64" r="K409"/>
      <c s="64" r="L409"/>
      <c s="2" r="M409"/>
      <c s="64" r="N409"/>
      <c s="38" r="O409"/>
      <c s="39" r="P409"/>
      <c s="40" r="Q409"/>
      <c s="39" r="R409"/>
      <c s="41" r="S409"/>
      <c s="42" r="T409"/>
      <c s="44" r="U409"/>
      <c s="33" r="V409"/>
    </row>
    <row customHeight="1" r="410" ht="21.75">
      <c t="str" s="16" r="A410">
        <f t="shared" si="1"/>
        <v>0</v>
      </c>
      <c s="16" r="B410"/>
      <c s="64" r="C410"/>
      <c s="64" r="D410"/>
      <c s="26" r="E410"/>
      <c s="64" r="F410"/>
      <c s="64" r="G410"/>
      <c s="64" r="H410"/>
      <c s="27" r="I410"/>
      <c s="64" r="J410"/>
      <c s="64" r="K410"/>
      <c s="64" r="L410"/>
      <c s="2" r="M410"/>
      <c s="64" r="N410"/>
      <c s="38" r="O410"/>
      <c s="39" r="P410"/>
      <c s="40" r="Q410"/>
      <c s="39" r="R410"/>
      <c s="41" r="S410"/>
      <c s="42" r="T410"/>
      <c s="44" r="U410"/>
      <c s="33" r="V410"/>
    </row>
    <row customHeight="1" r="411" ht="21.75">
      <c t="str" s="16" r="A411">
        <f t="shared" si="1"/>
        <v>0</v>
      </c>
      <c s="16" r="B411"/>
      <c s="64" r="C411"/>
      <c s="64" r="D411"/>
      <c s="26" r="E411"/>
      <c s="64" r="F411"/>
      <c s="64" r="G411"/>
      <c s="64" r="H411"/>
      <c s="27" r="I411"/>
      <c s="64" r="J411"/>
      <c s="64" r="K411"/>
      <c s="64" r="L411"/>
      <c s="2" r="M411"/>
      <c s="64" r="N411"/>
      <c s="38" r="O411"/>
      <c s="39" r="P411"/>
      <c s="40" r="Q411"/>
      <c s="39" r="R411"/>
      <c s="41" r="S411"/>
      <c s="42" r="T411"/>
      <c s="44" r="U411"/>
      <c s="33" r="V411"/>
    </row>
    <row customHeight="1" r="412" ht="21.75">
      <c t="str" s="16" r="A412">
        <f t="shared" si="1"/>
        <v>0</v>
      </c>
      <c s="16" r="B412"/>
      <c s="64" r="C412"/>
      <c s="64" r="D412"/>
      <c s="26" r="E412"/>
      <c s="64" r="F412"/>
      <c s="64" r="G412"/>
      <c s="64" r="H412"/>
      <c s="27" r="I412"/>
      <c s="64" r="J412"/>
      <c s="64" r="K412"/>
      <c s="64" r="L412"/>
      <c s="2" r="M412"/>
      <c s="64" r="N412"/>
      <c s="38" r="O412"/>
      <c s="39" r="P412"/>
      <c s="40" r="Q412"/>
      <c s="39" r="R412"/>
      <c s="41" r="S412"/>
      <c s="42" r="T412"/>
      <c s="44" r="U412"/>
      <c s="33" r="V412"/>
    </row>
    <row customHeight="1" r="413" ht="21.75">
      <c t="str" s="16" r="A413">
        <f t="shared" si="1"/>
        <v>0</v>
      </c>
      <c s="16" r="B413"/>
      <c s="64" r="C413"/>
      <c s="64" r="D413"/>
      <c s="26" r="E413"/>
      <c s="64" r="F413"/>
      <c s="64" r="G413"/>
      <c s="64" r="H413"/>
      <c s="27" r="I413"/>
      <c s="64" r="J413"/>
      <c s="64" r="K413"/>
      <c s="64" r="L413"/>
      <c s="2" r="M413"/>
      <c s="64" r="N413"/>
      <c s="38" r="O413"/>
      <c s="39" r="P413"/>
      <c s="40" r="Q413"/>
      <c s="39" r="R413"/>
      <c s="41" r="S413"/>
      <c s="42" r="T413"/>
      <c s="44" r="U413"/>
      <c s="33" r="V413"/>
    </row>
    <row customHeight="1" r="414" ht="21.75">
      <c t="str" s="16" r="A414">
        <f t="shared" si="1"/>
        <v>0</v>
      </c>
      <c s="16" r="B414"/>
      <c s="64" r="C414"/>
      <c s="64" r="D414"/>
      <c s="26" r="E414"/>
      <c s="64" r="F414"/>
      <c s="64" r="G414"/>
      <c s="64" r="H414"/>
      <c s="27" r="I414"/>
      <c s="64" r="J414"/>
      <c s="64" r="K414"/>
      <c s="64" r="L414"/>
      <c s="2" r="M414"/>
      <c s="64" r="N414"/>
      <c s="38" r="O414"/>
      <c s="39" r="P414"/>
      <c s="40" r="Q414"/>
      <c s="39" r="R414"/>
      <c s="41" r="S414"/>
      <c s="42" r="T414"/>
      <c s="44" r="U414"/>
      <c s="33" r="V414"/>
    </row>
    <row customHeight="1" r="415" ht="21.75">
      <c t="str" s="16" r="A415">
        <f t="shared" si="1"/>
        <v>0</v>
      </c>
      <c s="16" r="B415"/>
      <c s="64" r="C415"/>
      <c s="64" r="D415"/>
      <c s="26" r="E415"/>
      <c s="64" r="F415"/>
      <c s="64" r="G415"/>
      <c s="64" r="H415"/>
      <c s="27" r="I415"/>
      <c s="64" r="J415"/>
      <c s="64" r="K415"/>
      <c s="64" r="L415"/>
      <c s="2" r="M415"/>
      <c s="64" r="N415"/>
      <c s="38" r="O415"/>
      <c s="39" r="P415"/>
      <c s="40" r="Q415"/>
      <c s="39" r="R415"/>
      <c s="41" r="S415"/>
      <c s="42" r="T415"/>
      <c s="44" r="U415"/>
      <c s="33" r="V415"/>
    </row>
    <row customHeight="1" r="416" ht="21.75">
      <c t="str" s="16" r="A416">
        <f t="shared" si="1"/>
        <v>0</v>
      </c>
      <c s="16" r="B416"/>
      <c s="64" r="C416"/>
      <c s="64" r="D416"/>
      <c s="26" r="E416"/>
      <c s="64" r="F416"/>
      <c s="64" r="G416"/>
      <c s="64" r="H416"/>
      <c s="27" r="I416"/>
      <c s="64" r="J416"/>
      <c s="64" r="K416"/>
      <c s="64" r="L416"/>
      <c s="2" r="M416"/>
      <c s="64" r="N416"/>
      <c s="38" r="O416"/>
      <c s="39" r="P416"/>
      <c s="40" r="Q416"/>
      <c s="39" r="R416"/>
      <c s="41" r="S416"/>
      <c s="42" r="T416"/>
      <c s="44" r="U416"/>
      <c s="33" r="V416"/>
    </row>
    <row customHeight="1" r="417" ht="21.75">
      <c t="str" s="16" r="A417">
        <f t="shared" si="1"/>
        <v>0</v>
      </c>
      <c s="16" r="B417"/>
      <c s="64" r="C417"/>
      <c s="64" r="D417"/>
      <c s="26" r="E417"/>
      <c s="64" r="F417"/>
      <c s="64" r="G417"/>
      <c s="64" r="H417"/>
      <c s="27" r="I417"/>
      <c s="64" r="J417"/>
      <c s="64" r="K417"/>
      <c s="64" r="L417"/>
      <c s="2" r="M417"/>
      <c s="64" r="N417"/>
      <c s="38" r="O417"/>
      <c s="39" r="P417"/>
      <c s="40" r="Q417"/>
      <c s="39" r="R417"/>
      <c s="41" r="S417"/>
      <c s="42" r="T417"/>
      <c s="44" r="U417"/>
      <c s="33" r="V417"/>
    </row>
    <row customHeight="1" r="418" ht="21.75">
      <c t="str" s="16" r="A418">
        <f t="shared" si="1"/>
        <v>0</v>
      </c>
      <c s="16" r="B418"/>
      <c s="64" r="C418"/>
      <c s="64" r="D418"/>
      <c s="26" r="E418"/>
      <c s="64" r="F418"/>
      <c s="64" r="G418"/>
      <c s="64" r="H418"/>
      <c s="27" r="I418"/>
      <c s="64" r="J418"/>
      <c s="64" r="K418"/>
      <c s="64" r="L418"/>
      <c s="2" r="M418"/>
      <c s="64" r="N418"/>
      <c s="38" r="O418"/>
      <c s="39" r="P418"/>
      <c s="40" r="Q418"/>
      <c s="39" r="R418"/>
      <c s="41" r="S418"/>
      <c s="42" r="T418"/>
      <c s="44" r="U418"/>
      <c s="33" r="V418"/>
    </row>
    <row customHeight="1" r="419" ht="21.75">
      <c t="str" s="16" r="A419">
        <f t="shared" si="1"/>
        <v>0</v>
      </c>
      <c s="16" r="B419"/>
      <c s="64" r="C419"/>
      <c s="64" r="D419"/>
      <c s="26" r="E419"/>
      <c s="64" r="F419"/>
      <c s="64" r="G419"/>
      <c s="64" r="H419"/>
      <c s="27" r="I419"/>
      <c s="64" r="J419"/>
      <c s="64" r="K419"/>
      <c s="64" r="L419"/>
      <c s="2" r="M419"/>
      <c s="64" r="N419"/>
      <c s="38" r="O419"/>
      <c s="39" r="P419"/>
      <c s="40" r="Q419"/>
      <c s="39" r="R419"/>
      <c s="41" r="S419"/>
      <c s="42" r="T419"/>
      <c s="44" r="U419"/>
      <c s="33" r="V419"/>
    </row>
    <row customHeight="1" r="420" ht="21.75">
      <c t="str" s="16" r="A420">
        <f t="shared" si="1"/>
        <v>0</v>
      </c>
      <c s="16" r="B420"/>
      <c s="64" r="C420"/>
      <c s="64" r="D420"/>
      <c s="26" r="E420"/>
      <c s="64" r="F420"/>
      <c s="64" r="G420"/>
      <c s="64" r="H420"/>
      <c s="27" r="I420"/>
      <c s="64" r="J420"/>
      <c s="64" r="K420"/>
      <c s="64" r="L420"/>
      <c s="2" r="M420"/>
      <c s="64" r="N420"/>
      <c s="38" r="O420"/>
      <c s="39" r="P420"/>
      <c s="40" r="Q420"/>
      <c s="39" r="R420"/>
      <c s="41" r="S420"/>
      <c s="42" r="T420"/>
      <c s="44" r="U420"/>
      <c s="33" r="V420"/>
    </row>
    <row customHeight="1" r="421" ht="21.75">
      <c t="str" s="16" r="A421">
        <f t="shared" si="1"/>
        <v>0</v>
      </c>
      <c s="16" r="B421"/>
      <c s="64" r="C421"/>
      <c s="64" r="D421"/>
      <c s="26" r="E421"/>
      <c s="64" r="F421"/>
      <c s="64" r="G421"/>
      <c s="64" r="H421"/>
      <c s="27" r="I421"/>
      <c s="64" r="J421"/>
      <c s="64" r="K421"/>
      <c s="64" r="L421"/>
      <c s="2" r="M421"/>
      <c s="64" r="N421"/>
      <c s="38" r="O421"/>
      <c s="39" r="P421"/>
      <c s="40" r="Q421"/>
      <c s="39" r="R421"/>
      <c s="41" r="S421"/>
      <c s="42" r="T421"/>
      <c s="44" r="U421"/>
      <c s="33" r="V421"/>
    </row>
    <row customHeight="1" r="422" ht="21.75">
      <c t="str" s="16" r="A422">
        <f t="shared" si="1"/>
        <v>0</v>
      </c>
      <c s="16" r="B422"/>
      <c s="64" r="C422"/>
      <c s="64" r="D422"/>
      <c s="26" r="E422"/>
      <c s="64" r="F422"/>
      <c s="64" r="G422"/>
      <c s="64" r="H422"/>
      <c s="27" r="I422"/>
      <c s="64" r="J422"/>
      <c s="64" r="K422"/>
      <c s="64" r="L422"/>
      <c s="2" r="M422"/>
      <c s="64" r="N422"/>
      <c s="38" r="O422"/>
      <c s="39" r="P422"/>
      <c s="40" r="Q422"/>
      <c s="39" r="R422"/>
      <c s="41" r="S422"/>
      <c s="42" r="T422"/>
      <c s="44" r="U422"/>
      <c s="33" r="V422"/>
    </row>
    <row customHeight="1" r="423" ht="21.75">
      <c t="str" s="16" r="A423">
        <f t="shared" si="1"/>
        <v>0</v>
      </c>
      <c s="16" r="B423"/>
      <c s="64" r="C423"/>
      <c s="64" r="D423"/>
      <c s="26" r="E423"/>
      <c s="64" r="F423"/>
      <c s="64" r="G423"/>
      <c s="64" r="H423"/>
      <c s="27" r="I423"/>
      <c s="64" r="J423"/>
      <c s="64" r="K423"/>
      <c s="64" r="L423"/>
      <c s="2" r="M423"/>
      <c s="64" r="N423"/>
      <c s="38" r="O423"/>
      <c s="39" r="P423"/>
      <c s="40" r="Q423"/>
      <c s="39" r="R423"/>
      <c s="41" r="S423"/>
      <c s="42" r="T423"/>
      <c s="44" r="U423"/>
      <c s="33" r="V423"/>
    </row>
    <row customHeight="1" r="424" ht="21.75">
      <c t="str" s="16" r="A424">
        <f t="shared" si="1"/>
        <v>0</v>
      </c>
      <c s="16" r="B424"/>
      <c s="64" r="C424"/>
      <c s="64" r="D424"/>
      <c s="26" r="E424"/>
      <c s="64" r="F424"/>
      <c s="64" r="G424"/>
      <c s="64" r="H424"/>
      <c s="27" r="I424"/>
      <c s="64" r="J424"/>
      <c s="64" r="K424"/>
      <c s="64" r="L424"/>
      <c s="2" r="M424"/>
      <c s="64" r="N424"/>
      <c s="38" r="O424"/>
      <c s="39" r="P424"/>
      <c s="40" r="Q424"/>
      <c s="39" r="R424"/>
      <c s="41" r="S424"/>
      <c s="42" r="T424"/>
      <c s="44" r="U424"/>
      <c s="33" r="V424"/>
    </row>
    <row customHeight="1" r="425" ht="21.75">
      <c t="str" s="16" r="A425">
        <f t="shared" si="1"/>
        <v>0</v>
      </c>
      <c s="16" r="B425"/>
      <c s="64" r="C425"/>
      <c s="64" r="D425"/>
      <c s="26" r="E425"/>
      <c s="64" r="F425"/>
      <c s="64" r="G425"/>
      <c s="64" r="H425"/>
      <c s="27" r="I425"/>
      <c s="64" r="J425"/>
      <c s="64" r="K425"/>
      <c s="64" r="L425"/>
      <c s="2" r="M425"/>
      <c s="64" r="N425"/>
      <c s="38" r="O425"/>
      <c s="39" r="P425"/>
      <c s="40" r="Q425"/>
      <c s="39" r="R425"/>
      <c s="41" r="S425"/>
      <c s="42" r="T425"/>
      <c s="44" r="U425"/>
      <c s="33" r="V425"/>
    </row>
    <row customHeight="1" r="426" ht="21.75">
      <c t="str" s="16" r="A426">
        <f t="shared" si="1"/>
        <v>0</v>
      </c>
      <c s="16" r="B426"/>
      <c s="64" r="C426"/>
      <c s="64" r="D426"/>
      <c s="26" r="E426"/>
      <c s="64" r="F426"/>
      <c s="64" r="G426"/>
      <c s="64" r="H426"/>
      <c s="27" r="I426"/>
      <c s="64" r="J426"/>
      <c s="64" r="K426"/>
      <c s="64" r="L426"/>
      <c s="2" r="M426"/>
      <c s="64" r="N426"/>
      <c s="38" r="O426"/>
      <c s="39" r="P426"/>
      <c s="40" r="Q426"/>
      <c s="39" r="R426"/>
      <c s="41" r="S426"/>
      <c s="42" r="T426"/>
      <c s="44" r="U426"/>
      <c s="33" r="V426"/>
    </row>
    <row customHeight="1" r="427" ht="21.75">
      <c t="str" s="16" r="A427">
        <f t="shared" si="1"/>
        <v>0</v>
      </c>
      <c s="16" r="B427"/>
      <c s="64" r="C427"/>
      <c s="64" r="D427"/>
      <c s="26" r="E427"/>
      <c s="64" r="F427"/>
      <c s="64" r="G427"/>
      <c s="64" r="H427"/>
      <c s="27" r="I427"/>
      <c s="64" r="J427"/>
      <c s="64" r="K427"/>
      <c s="64" r="L427"/>
      <c s="2" r="M427"/>
      <c s="64" r="N427"/>
      <c s="38" r="O427"/>
      <c s="39" r="P427"/>
      <c s="40" r="Q427"/>
      <c s="39" r="R427"/>
      <c s="41" r="S427"/>
      <c s="42" r="T427"/>
      <c s="44" r="U427"/>
      <c s="33" r="V427"/>
    </row>
    <row customHeight="1" r="428" ht="21.75">
      <c t="str" s="16" r="A428">
        <f t="shared" si="1"/>
        <v>0</v>
      </c>
      <c s="16" r="B428"/>
      <c s="64" r="C428"/>
      <c s="64" r="D428"/>
      <c s="26" r="E428"/>
      <c s="64" r="F428"/>
      <c s="64" r="G428"/>
      <c s="64" r="H428"/>
      <c s="27" r="I428"/>
      <c s="64" r="J428"/>
      <c s="64" r="K428"/>
      <c s="64" r="L428"/>
      <c s="2" r="M428"/>
      <c s="64" r="N428"/>
      <c s="38" r="O428"/>
      <c s="39" r="P428"/>
      <c s="40" r="Q428"/>
      <c s="39" r="R428"/>
      <c s="41" r="S428"/>
      <c s="42" r="T428"/>
      <c s="44" r="U428"/>
      <c s="33" r="V428"/>
    </row>
    <row customHeight="1" r="429" ht="21.75">
      <c t="str" s="16" r="A429">
        <f t="shared" si="1"/>
        <v>0</v>
      </c>
      <c s="16" r="B429"/>
      <c s="64" r="C429"/>
      <c s="64" r="D429"/>
      <c s="26" r="E429"/>
      <c s="64" r="F429"/>
      <c s="64" r="G429"/>
      <c s="64" r="H429"/>
      <c s="27" r="I429"/>
      <c s="64" r="J429"/>
      <c s="64" r="K429"/>
      <c s="64" r="L429"/>
      <c s="2" r="M429"/>
      <c s="64" r="N429"/>
      <c s="38" r="O429"/>
      <c s="39" r="P429"/>
      <c s="40" r="Q429"/>
      <c s="39" r="R429"/>
      <c s="41" r="S429"/>
      <c s="42" r="T429"/>
      <c s="44" r="U429"/>
      <c s="33" r="V429"/>
    </row>
    <row customHeight="1" r="430" ht="21.75">
      <c t="str" s="16" r="A430">
        <f t="shared" si="1"/>
        <v>0</v>
      </c>
      <c s="16" r="B430"/>
      <c s="64" r="C430"/>
      <c s="64" r="D430"/>
      <c s="26" r="E430"/>
      <c s="64" r="F430"/>
      <c s="64" r="G430"/>
      <c s="64" r="H430"/>
      <c s="27" r="I430"/>
      <c s="64" r="J430"/>
      <c s="64" r="K430"/>
      <c s="64" r="L430"/>
      <c s="2" r="M430"/>
      <c s="64" r="N430"/>
      <c s="38" r="O430"/>
      <c s="39" r="P430"/>
      <c s="40" r="Q430"/>
      <c s="39" r="R430"/>
      <c s="41" r="S430"/>
      <c s="42" r="T430"/>
      <c s="44" r="U430"/>
      <c s="33" r="V430"/>
    </row>
    <row customHeight="1" r="431" ht="21.75">
      <c t="str" s="16" r="A431">
        <f t="shared" si="1"/>
        <v>0</v>
      </c>
      <c s="16" r="B431"/>
      <c s="64" r="C431"/>
      <c s="64" r="D431"/>
      <c s="26" r="E431"/>
      <c s="64" r="F431"/>
      <c s="64" r="G431"/>
      <c s="64" r="H431"/>
      <c s="27" r="I431"/>
      <c s="64" r="J431"/>
      <c s="64" r="K431"/>
      <c s="64" r="L431"/>
      <c s="2" r="M431"/>
      <c s="64" r="N431"/>
      <c s="38" r="O431"/>
      <c s="39" r="P431"/>
      <c s="40" r="Q431"/>
      <c s="39" r="R431"/>
      <c s="41" r="S431"/>
      <c s="42" r="T431"/>
      <c s="44" r="U431"/>
      <c s="33" r="V431"/>
    </row>
    <row customHeight="1" r="432" ht="21.75">
      <c t="str" s="16" r="A432">
        <f t="shared" si="1"/>
        <v>0</v>
      </c>
      <c s="16" r="B432"/>
      <c s="64" r="C432"/>
      <c s="64" r="D432"/>
      <c s="26" r="E432"/>
      <c s="64" r="F432"/>
      <c s="64" r="G432"/>
      <c s="64" r="H432"/>
      <c s="27" r="I432"/>
      <c s="64" r="J432"/>
      <c s="64" r="K432"/>
      <c s="64" r="L432"/>
      <c s="2" r="M432"/>
      <c s="64" r="N432"/>
      <c s="38" r="O432"/>
      <c s="39" r="P432"/>
      <c s="40" r="Q432"/>
      <c s="39" r="R432"/>
      <c s="41" r="S432"/>
      <c s="42" r="T432"/>
      <c s="44" r="U432"/>
      <c s="33" r="V432"/>
    </row>
    <row customHeight="1" r="433" ht="21.75">
      <c t="str" s="16" r="A433">
        <f t="shared" si="1"/>
        <v>0</v>
      </c>
      <c s="16" r="B433"/>
      <c s="64" r="C433"/>
      <c s="64" r="D433"/>
      <c s="26" r="E433"/>
      <c s="64" r="F433"/>
      <c s="64" r="G433"/>
      <c s="64" r="H433"/>
      <c s="27" r="I433"/>
      <c s="64" r="J433"/>
      <c s="64" r="K433"/>
      <c s="64" r="L433"/>
      <c s="2" r="M433"/>
      <c s="64" r="N433"/>
      <c s="38" r="O433"/>
      <c s="39" r="P433"/>
      <c s="40" r="Q433"/>
      <c s="39" r="R433"/>
      <c s="41" r="S433"/>
      <c s="42" r="T433"/>
      <c s="44" r="U433"/>
      <c s="33" r="V433"/>
    </row>
    <row customHeight="1" r="434" ht="21.75">
      <c t="str" s="16" r="A434">
        <f t="shared" si="1"/>
        <v>0</v>
      </c>
      <c s="16" r="B434"/>
      <c s="64" r="C434"/>
      <c s="64" r="D434"/>
      <c s="26" r="E434"/>
      <c s="64" r="F434"/>
      <c s="64" r="G434"/>
      <c s="64" r="H434"/>
      <c s="27" r="I434"/>
      <c s="64" r="J434"/>
      <c s="64" r="K434"/>
      <c s="64" r="L434"/>
      <c s="2" r="M434"/>
      <c s="64" r="N434"/>
      <c s="38" r="O434"/>
      <c s="39" r="P434"/>
      <c s="40" r="Q434"/>
      <c s="39" r="R434"/>
      <c s="41" r="S434"/>
      <c s="42" r="T434"/>
      <c s="44" r="U434"/>
      <c s="33" r="V434"/>
    </row>
    <row customHeight="1" r="435" ht="21.75">
      <c t="str" s="16" r="A435">
        <f t="shared" si="1"/>
        <v>0</v>
      </c>
      <c s="16" r="B435"/>
      <c s="64" r="C435"/>
      <c s="64" r="D435"/>
      <c s="26" r="E435"/>
      <c s="64" r="F435"/>
      <c s="64" r="G435"/>
      <c s="64" r="H435"/>
      <c s="27" r="I435"/>
      <c s="64" r="J435"/>
      <c s="64" r="K435"/>
      <c s="64" r="L435"/>
      <c s="2" r="M435"/>
      <c s="64" r="N435"/>
      <c s="38" r="O435"/>
      <c s="39" r="P435"/>
      <c s="40" r="Q435"/>
      <c s="39" r="R435"/>
      <c s="41" r="S435"/>
      <c s="42" r="T435"/>
      <c s="44" r="U435"/>
      <c s="33" r="V435"/>
    </row>
    <row customHeight="1" r="436" ht="21.75">
      <c t="str" s="16" r="A436">
        <f t="shared" si="1"/>
        <v>0</v>
      </c>
      <c s="16" r="B436"/>
      <c s="64" r="C436"/>
      <c s="64" r="D436"/>
      <c s="26" r="E436"/>
      <c s="64" r="F436"/>
      <c s="64" r="G436"/>
      <c s="64" r="H436"/>
      <c s="27" r="I436"/>
      <c s="64" r="J436"/>
      <c s="64" r="K436"/>
      <c s="64" r="L436"/>
      <c s="2" r="M436"/>
      <c s="64" r="N436"/>
      <c s="38" r="O436"/>
      <c s="39" r="P436"/>
      <c s="40" r="Q436"/>
      <c s="39" r="R436"/>
      <c s="41" r="S436"/>
      <c s="42" r="T436"/>
      <c s="44" r="U436"/>
      <c s="33" r="V436"/>
    </row>
    <row customHeight="1" r="437" ht="21.75">
      <c t="str" s="16" r="A437">
        <f t="shared" si="1"/>
        <v>0</v>
      </c>
      <c s="16" r="B437"/>
      <c s="64" r="C437"/>
      <c s="64" r="D437"/>
      <c s="26" r="E437"/>
      <c s="64" r="F437"/>
      <c s="64" r="G437"/>
      <c s="64" r="H437"/>
      <c s="27" r="I437"/>
      <c s="64" r="J437"/>
      <c s="64" r="K437"/>
      <c s="64" r="L437"/>
      <c s="2" r="M437"/>
      <c s="64" r="N437"/>
      <c s="38" r="O437"/>
      <c s="39" r="P437"/>
      <c s="40" r="Q437"/>
      <c s="39" r="R437"/>
      <c s="41" r="S437"/>
      <c s="42" r="T437"/>
      <c s="44" r="U437"/>
      <c s="33" r="V437"/>
    </row>
    <row customHeight="1" r="438" ht="21.75">
      <c t="str" s="16" r="A438">
        <f t="shared" si="1"/>
        <v>0</v>
      </c>
      <c s="16" r="B438"/>
      <c s="64" r="C438"/>
      <c s="64" r="D438"/>
      <c s="26" r="E438"/>
      <c s="64" r="F438"/>
      <c s="64" r="G438"/>
      <c s="64" r="H438"/>
      <c s="27" r="I438"/>
      <c s="64" r="J438"/>
      <c s="64" r="K438"/>
      <c s="64" r="L438"/>
      <c s="2" r="M438"/>
      <c s="64" r="N438"/>
      <c s="38" r="O438"/>
      <c s="39" r="P438"/>
      <c s="40" r="Q438"/>
      <c s="39" r="R438"/>
      <c s="41" r="S438"/>
      <c s="42" r="T438"/>
      <c s="44" r="U438"/>
      <c s="33" r="V438"/>
    </row>
    <row customHeight="1" r="439" ht="21.75">
      <c t="str" s="16" r="A439">
        <f t="shared" si="1"/>
        <v>0</v>
      </c>
      <c s="16" r="B439"/>
      <c s="64" r="C439"/>
      <c s="64" r="D439"/>
      <c s="26" r="E439"/>
      <c s="64" r="F439"/>
      <c s="64" r="G439"/>
      <c s="64" r="H439"/>
      <c s="27" r="I439"/>
      <c s="64" r="J439"/>
      <c s="64" r="K439"/>
      <c s="64" r="L439"/>
      <c s="2" r="M439"/>
      <c s="64" r="N439"/>
      <c s="38" r="O439"/>
      <c s="39" r="P439"/>
      <c s="40" r="Q439"/>
      <c s="39" r="R439"/>
      <c s="41" r="S439"/>
      <c s="42" r="T439"/>
      <c s="44" r="U439"/>
      <c s="33" r="V439"/>
    </row>
    <row customHeight="1" r="440" ht="21.75">
      <c t="str" s="16" r="A440">
        <f t="shared" si="1"/>
        <v>0</v>
      </c>
      <c s="16" r="B440"/>
      <c s="64" r="C440"/>
      <c s="64" r="D440"/>
      <c s="26" r="E440"/>
      <c s="64" r="F440"/>
      <c s="64" r="G440"/>
      <c s="64" r="H440"/>
      <c s="27" r="I440"/>
      <c s="64" r="J440"/>
      <c s="64" r="K440"/>
      <c s="64" r="L440"/>
      <c s="2" r="M440"/>
      <c s="64" r="N440"/>
      <c s="38" r="O440"/>
      <c s="39" r="P440"/>
      <c s="40" r="Q440"/>
      <c s="39" r="R440"/>
      <c s="41" r="S440"/>
      <c s="42" r="T440"/>
      <c s="44" r="U440"/>
      <c s="33" r="V440"/>
    </row>
    <row customHeight="1" r="441" ht="21.75">
      <c t="str" s="16" r="A441">
        <f t="shared" si="1"/>
        <v>0</v>
      </c>
      <c s="16" r="B441"/>
      <c s="64" r="C441"/>
      <c s="64" r="D441"/>
      <c s="26" r="E441"/>
      <c s="64" r="F441"/>
      <c s="64" r="G441"/>
      <c s="64" r="H441"/>
      <c s="27" r="I441"/>
      <c s="64" r="J441"/>
      <c s="64" r="K441"/>
      <c s="64" r="L441"/>
      <c s="2" r="M441"/>
      <c s="64" r="N441"/>
      <c s="38" r="O441"/>
      <c s="39" r="P441"/>
      <c s="40" r="Q441"/>
      <c s="39" r="R441"/>
      <c s="41" r="S441"/>
      <c s="42" r="T441"/>
      <c s="44" r="U441"/>
      <c s="33" r="V441"/>
    </row>
    <row customHeight="1" r="442" ht="21.75">
      <c t="str" s="16" r="A442">
        <f t="shared" si="1"/>
        <v>0</v>
      </c>
      <c s="16" r="B442"/>
      <c s="64" r="C442"/>
      <c s="64" r="D442"/>
      <c s="26" r="E442"/>
      <c s="64" r="F442"/>
      <c s="64" r="G442"/>
      <c s="64" r="H442"/>
      <c s="27" r="I442"/>
      <c s="64" r="J442"/>
      <c s="64" r="K442"/>
      <c s="64" r="L442"/>
      <c s="2" r="M442"/>
      <c s="64" r="N442"/>
      <c s="38" r="O442"/>
      <c s="39" r="P442"/>
      <c s="40" r="Q442"/>
      <c s="39" r="R442"/>
      <c s="41" r="S442"/>
      <c s="42" r="T442"/>
      <c s="44" r="U442"/>
      <c s="33" r="V442"/>
    </row>
    <row customHeight="1" r="443" ht="21.75">
      <c t="str" s="16" r="A443">
        <f t="shared" si="1"/>
        <v>0</v>
      </c>
      <c s="16" r="B443"/>
      <c s="64" r="C443"/>
      <c s="64" r="D443"/>
      <c s="26" r="E443"/>
      <c s="64" r="F443"/>
      <c s="64" r="G443"/>
      <c s="64" r="H443"/>
      <c s="27" r="I443"/>
      <c s="64" r="J443"/>
      <c s="64" r="K443"/>
      <c s="64" r="L443"/>
      <c s="2" r="M443"/>
      <c s="64" r="N443"/>
      <c s="38" r="O443"/>
      <c s="39" r="P443"/>
      <c s="40" r="Q443"/>
      <c s="39" r="R443"/>
      <c s="41" r="S443"/>
      <c s="42" r="T443"/>
      <c s="44" r="U443"/>
      <c s="33" r="V443"/>
    </row>
    <row customHeight="1" r="444" ht="21.75">
      <c t="str" s="16" r="A444">
        <f t="shared" si="1"/>
        <v>0</v>
      </c>
      <c s="16" r="B444"/>
      <c s="64" r="C444"/>
      <c s="64" r="D444"/>
      <c s="26" r="E444"/>
      <c s="64" r="F444"/>
      <c s="64" r="G444"/>
      <c s="64" r="H444"/>
      <c s="27" r="I444"/>
      <c s="64" r="J444"/>
      <c s="64" r="K444"/>
      <c s="64" r="L444"/>
      <c s="2" r="M444"/>
      <c s="64" r="N444"/>
      <c s="38" r="O444"/>
      <c s="39" r="P444"/>
      <c s="40" r="Q444"/>
      <c s="39" r="R444"/>
      <c s="41" r="S444"/>
      <c s="42" r="T444"/>
      <c s="44" r="U444"/>
      <c s="33" r="V444"/>
    </row>
    <row customHeight="1" r="445" ht="21.75">
      <c t="str" s="16" r="A445">
        <f t="shared" si="1"/>
        <v>0</v>
      </c>
      <c s="16" r="B445"/>
      <c s="64" r="C445"/>
      <c s="64" r="D445"/>
      <c s="26" r="E445"/>
      <c s="64" r="F445"/>
      <c s="64" r="G445"/>
      <c s="64" r="H445"/>
      <c s="27" r="I445"/>
      <c s="64" r="J445"/>
      <c s="64" r="K445"/>
      <c s="64" r="L445"/>
      <c s="2" r="M445"/>
      <c s="64" r="N445"/>
      <c s="38" r="O445"/>
      <c s="39" r="P445"/>
      <c s="40" r="Q445"/>
      <c s="39" r="R445"/>
      <c s="41" r="S445"/>
      <c s="42" r="T445"/>
      <c s="44" r="U445"/>
      <c s="33" r="V445"/>
    </row>
    <row customHeight="1" r="446" ht="21.75">
      <c t="str" s="16" r="A446">
        <f t="shared" si="1"/>
        <v>0</v>
      </c>
      <c s="16" r="B446"/>
      <c s="64" r="C446"/>
      <c s="64" r="D446"/>
      <c s="26" r="E446"/>
      <c s="64" r="F446"/>
      <c s="64" r="G446"/>
      <c s="64" r="H446"/>
      <c s="27" r="I446"/>
      <c s="64" r="J446"/>
      <c s="64" r="K446"/>
      <c s="64" r="L446"/>
      <c s="2" r="M446"/>
      <c s="64" r="N446"/>
      <c s="38" r="O446"/>
      <c s="39" r="P446"/>
      <c s="40" r="Q446"/>
      <c s="39" r="R446"/>
      <c s="41" r="S446"/>
      <c s="42" r="T446"/>
      <c s="44" r="U446"/>
      <c s="33" r="V446"/>
    </row>
    <row customHeight="1" r="447" ht="21.75">
      <c t="str" s="16" r="A447">
        <f t="shared" si="1"/>
        <v>0</v>
      </c>
      <c s="16" r="B447"/>
      <c s="64" r="C447"/>
      <c s="64" r="D447"/>
      <c s="26" r="E447"/>
      <c s="64" r="F447"/>
      <c s="64" r="G447"/>
      <c s="64" r="H447"/>
      <c s="27" r="I447"/>
      <c s="64" r="J447"/>
      <c s="64" r="K447"/>
      <c s="64" r="L447"/>
      <c s="2" r="M447"/>
      <c s="64" r="N447"/>
      <c s="38" r="O447"/>
      <c s="39" r="P447"/>
      <c s="40" r="Q447"/>
      <c s="39" r="R447"/>
      <c s="41" r="S447"/>
      <c s="42" r="T447"/>
      <c s="44" r="U447"/>
      <c s="33" r="V447"/>
    </row>
    <row customHeight="1" r="448" ht="21.75">
      <c t="str" s="16" r="A448">
        <f t="shared" si="1"/>
        <v>0</v>
      </c>
      <c s="16" r="B448"/>
      <c s="64" r="C448"/>
      <c s="64" r="D448"/>
      <c s="26" r="E448"/>
      <c s="64" r="F448"/>
      <c s="64" r="G448"/>
      <c s="64" r="H448"/>
      <c s="27" r="I448"/>
      <c s="64" r="J448"/>
      <c s="64" r="K448"/>
      <c s="64" r="L448"/>
      <c s="2" r="M448"/>
      <c s="64" r="N448"/>
      <c s="38" r="O448"/>
      <c s="39" r="P448"/>
      <c s="40" r="Q448"/>
      <c s="39" r="R448"/>
      <c s="41" r="S448"/>
      <c s="42" r="T448"/>
      <c s="44" r="U448"/>
      <c s="33" r="V448"/>
    </row>
    <row customHeight="1" r="449" ht="21.75">
      <c t="str" s="16" r="A449">
        <f t="shared" si="1"/>
        <v>0</v>
      </c>
      <c s="16" r="B449"/>
      <c s="64" r="C449"/>
      <c s="64" r="D449"/>
      <c s="26" r="E449"/>
      <c s="64" r="F449"/>
      <c s="64" r="G449"/>
      <c s="64" r="H449"/>
      <c s="27" r="I449"/>
      <c s="64" r="J449"/>
      <c s="64" r="K449"/>
      <c s="64" r="L449"/>
      <c s="2" r="M449"/>
      <c s="64" r="N449"/>
      <c s="38" r="O449"/>
      <c s="39" r="P449"/>
      <c s="40" r="Q449"/>
      <c s="39" r="R449"/>
      <c s="41" r="S449"/>
      <c s="42" r="T449"/>
      <c s="44" r="U449"/>
      <c s="33" r="V449"/>
    </row>
    <row customHeight="1" r="450" ht="21.75">
      <c t="str" s="16" r="A450">
        <f t="shared" si="1"/>
        <v>0</v>
      </c>
      <c s="16" r="B450"/>
      <c s="64" r="C450"/>
      <c s="64" r="D450"/>
      <c s="26" r="E450"/>
      <c s="64" r="F450"/>
      <c s="64" r="G450"/>
      <c s="64" r="H450"/>
      <c s="27" r="I450"/>
      <c s="64" r="J450"/>
      <c s="64" r="K450"/>
      <c s="64" r="L450"/>
      <c s="2" r="M450"/>
      <c s="64" r="N450"/>
      <c s="38" r="O450"/>
      <c s="39" r="P450"/>
      <c s="40" r="Q450"/>
      <c s="39" r="R450"/>
      <c s="41" r="S450"/>
      <c s="42" r="T450"/>
      <c s="44" r="U450"/>
      <c s="33" r="V450"/>
    </row>
    <row customHeight="1" r="451" ht="21.75">
      <c t="str" s="16" r="A451">
        <f t="shared" si="1"/>
        <v>0</v>
      </c>
      <c s="16" r="B451"/>
      <c s="64" r="C451"/>
      <c s="64" r="D451"/>
      <c s="26" r="E451"/>
      <c s="64" r="F451"/>
      <c s="64" r="G451"/>
      <c s="64" r="H451"/>
      <c s="27" r="I451"/>
      <c s="64" r="J451"/>
      <c s="64" r="K451"/>
      <c s="64" r="L451"/>
      <c s="2" r="M451"/>
      <c s="64" r="N451"/>
      <c s="38" r="O451"/>
      <c s="39" r="P451"/>
      <c s="40" r="Q451"/>
      <c s="39" r="R451"/>
      <c s="41" r="S451"/>
      <c s="42" r="T451"/>
      <c s="44" r="U451"/>
      <c s="33" r="V451"/>
    </row>
    <row customHeight="1" r="452" ht="21.75">
      <c t="str" s="16" r="A452">
        <f t="shared" si="1"/>
        <v>0</v>
      </c>
      <c s="16" r="B452"/>
      <c s="64" r="C452"/>
      <c s="64" r="D452"/>
      <c s="26" r="E452"/>
      <c s="64" r="F452"/>
      <c s="64" r="G452"/>
      <c s="64" r="H452"/>
      <c s="27" r="I452"/>
      <c s="64" r="J452"/>
      <c s="64" r="K452"/>
      <c s="64" r="L452"/>
      <c s="2" r="M452"/>
      <c s="64" r="N452"/>
      <c s="38" r="O452"/>
      <c s="39" r="P452"/>
      <c s="40" r="Q452"/>
      <c s="39" r="R452"/>
      <c s="41" r="S452"/>
      <c s="42" r="T452"/>
      <c s="44" r="U452"/>
      <c s="33" r="V452"/>
    </row>
    <row customHeight="1" r="453" ht="21.75">
      <c t="str" s="16" r="A453">
        <f t="shared" si="1"/>
        <v>0</v>
      </c>
      <c s="16" r="B453"/>
      <c s="64" r="C453"/>
      <c s="64" r="D453"/>
      <c s="26" r="E453"/>
      <c s="64" r="F453"/>
      <c s="64" r="G453"/>
      <c s="64" r="H453"/>
      <c s="27" r="I453"/>
      <c s="64" r="J453"/>
      <c s="64" r="K453"/>
      <c s="64" r="L453"/>
      <c s="2" r="M453"/>
      <c s="64" r="N453"/>
      <c s="38" r="O453"/>
      <c s="39" r="P453"/>
      <c s="40" r="Q453"/>
      <c s="39" r="R453"/>
      <c s="41" r="S453"/>
      <c s="42" r="T453"/>
      <c s="44" r="U453"/>
      <c s="33" r="V453"/>
    </row>
    <row customHeight="1" r="454" ht="21.75">
      <c t="str" s="16" r="A454">
        <f t="shared" si="1"/>
        <v>0</v>
      </c>
      <c s="16" r="B454"/>
      <c s="64" r="C454"/>
      <c s="64" r="D454"/>
      <c s="26" r="E454"/>
      <c s="64" r="F454"/>
      <c s="64" r="G454"/>
      <c s="64" r="H454"/>
      <c s="27" r="I454"/>
      <c s="64" r="J454"/>
      <c s="64" r="K454"/>
      <c s="64" r="L454"/>
      <c s="2" r="M454"/>
      <c s="64" r="N454"/>
      <c s="38" r="O454"/>
      <c s="39" r="P454"/>
      <c s="40" r="Q454"/>
      <c s="39" r="R454"/>
      <c s="41" r="S454"/>
      <c s="42" r="T454"/>
      <c s="44" r="U454"/>
      <c s="33" r="V454"/>
    </row>
    <row customHeight="1" r="455" ht="21.75">
      <c t="str" s="16" r="A455">
        <f t="shared" si="1"/>
        <v>0</v>
      </c>
      <c s="16" r="B455"/>
      <c s="64" r="C455"/>
      <c s="64" r="D455"/>
      <c s="26" r="E455"/>
      <c s="64" r="F455"/>
      <c s="64" r="G455"/>
      <c s="64" r="H455"/>
      <c s="27" r="I455"/>
      <c s="64" r="J455"/>
      <c s="64" r="K455"/>
      <c s="64" r="L455"/>
      <c s="2" r="M455"/>
      <c s="64" r="N455"/>
      <c s="38" r="O455"/>
      <c s="39" r="P455"/>
      <c s="40" r="Q455"/>
      <c s="39" r="R455"/>
      <c s="41" r="S455"/>
      <c s="42" r="T455"/>
      <c s="44" r="U455"/>
      <c s="33" r="V455"/>
    </row>
    <row customHeight="1" r="456" ht="21.75">
      <c t="str" s="16" r="A456">
        <f t="shared" si="1"/>
        <v>0</v>
      </c>
      <c s="16" r="B456"/>
      <c s="64" r="C456"/>
      <c s="64" r="D456"/>
      <c s="26" r="E456"/>
      <c s="64" r="F456"/>
      <c s="64" r="G456"/>
      <c s="64" r="H456"/>
      <c s="27" r="I456"/>
      <c s="64" r="J456"/>
      <c s="64" r="K456"/>
      <c s="64" r="L456"/>
      <c s="2" r="M456"/>
      <c s="64" r="N456"/>
      <c s="38" r="O456"/>
      <c s="39" r="P456"/>
      <c s="40" r="Q456"/>
      <c s="39" r="R456"/>
      <c s="41" r="S456"/>
      <c s="42" r="T456"/>
      <c s="44" r="U456"/>
      <c s="33" r="V456"/>
    </row>
    <row customHeight="1" r="457" ht="21.75">
      <c t="str" s="16" r="A457">
        <f t="shared" si="1"/>
        <v>0</v>
      </c>
      <c s="16" r="B457"/>
      <c s="64" r="C457"/>
      <c s="64" r="D457"/>
      <c s="26" r="E457"/>
      <c s="64" r="F457"/>
      <c s="64" r="G457"/>
      <c s="64" r="H457"/>
      <c s="27" r="I457"/>
      <c s="64" r="J457"/>
      <c s="64" r="K457"/>
      <c s="64" r="L457"/>
      <c s="2" r="M457"/>
      <c s="64" r="N457"/>
      <c s="38" r="O457"/>
      <c s="39" r="P457"/>
      <c s="40" r="Q457"/>
      <c s="39" r="R457"/>
      <c s="41" r="S457"/>
      <c s="42" r="T457"/>
      <c s="44" r="U457"/>
      <c s="33" r="V457"/>
    </row>
    <row customHeight="1" r="458" ht="21.75">
      <c t="str" s="16" r="A458">
        <f t="shared" si="1"/>
        <v>0</v>
      </c>
      <c s="16" r="B458"/>
      <c s="64" r="C458"/>
      <c s="64" r="D458"/>
      <c s="26" r="E458"/>
      <c s="64" r="F458"/>
      <c s="64" r="G458"/>
      <c s="64" r="H458"/>
      <c s="27" r="I458"/>
      <c s="64" r="J458"/>
      <c s="64" r="K458"/>
      <c s="64" r="L458"/>
      <c s="2" r="M458"/>
      <c s="64" r="N458"/>
      <c s="38" r="O458"/>
      <c s="39" r="P458"/>
      <c s="40" r="Q458"/>
      <c s="39" r="R458"/>
      <c s="41" r="S458"/>
      <c s="42" r="T458"/>
      <c s="44" r="U458"/>
      <c s="33" r="V458"/>
    </row>
    <row customHeight="1" r="459" ht="21.75">
      <c t="str" s="16" r="A459">
        <f t="shared" si="1"/>
        <v>0</v>
      </c>
      <c s="16" r="B459"/>
      <c s="64" r="C459"/>
      <c s="64" r="D459"/>
      <c s="26" r="E459"/>
      <c s="64" r="F459"/>
      <c s="64" r="G459"/>
      <c s="64" r="H459"/>
      <c s="27" r="I459"/>
      <c s="64" r="J459"/>
      <c s="64" r="K459"/>
      <c s="64" r="L459"/>
      <c s="2" r="M459"/>
      <c s="64" r="N459"/>
      <c s="38" r="O459"/>
      <c s="39" r="P459"/>
      <c s="40" r="Q459"/>
      <c s="39" r="R459"/>
      <c s="41" r="S459"/>
      <c s="42" r="T459"/>
      <c s="44" r="U459"/>
      <c s="33" r="V459"/>
    </row>
    <row customHeight="1" r="460" ht="21.75">
      <c t="str" s="16" r="A460">
        <f t="shared" si="1"/>
        <v>0</v>
      </c>
      <c s="16" r="B460"/>
      <c s="64" r="C460"/>
      <c s="64" r="D460"/>
      <c s="26" r="E460"/>
      <c s="64" r="F460"/>
      <c s="64" r="G460"/>
      <c s="64" r="H460"/>
      <c s="27" r="I460"/>
      <c s="64" r="J460"/>
      <c s="64" r="K460"/>
      <c s="64" r="L460"/>
      <c s="2" r="M460"/>
      <c s="64" r="N460"/>
      <c s="38" r="O460"/>
      <c s="39" r="P460"/>
      <c s="40" r="Q460"/>
      <c s="39" r="R460"/>
      <c s="41" r="S460"/>
      <c s="42" r="T460"/>
      <c s="44" r="U460"/>
      <c s="33" r="V460"/>
    </row>
    <row customHeight="1" r="461" ht="21.75">
      <c t="str" s="16" r="A461">
        <f t="shared" si="1"/>
        <v>0</v>
      </c>
      <c s="16" r="B461"/>
      <c s="64" r="C461"/>
      <c s="64" r="D461"/>
      <c s="26" r="E461"/>
      <c s="64" r="F461"/>
      <c s="64" r="G461"/>
      <c s="64" r="H461"/>
      <c s="27" r="I461"/>
      <c s="64" r="J461"/>
      <c s="64" r="K461"/>
      <c s="64" r="L461"/>
      <c s="2" r="M461"/>
      <c s="64" r="N461"/>
      <c s="38" r="O461"/>
      <c s="39" r="P461"/>
      <c s="40" r="Q461"/>
      <c s="39" r="R461"/>
      <c s="41" r="S461"/>
      <c s="42" r="T461"/>
      <c s="44" r="U461"/>
      <c s="33" r="V461"/>
    </row>
    <row customHeight="1" r="462" ht="21.75">
      <c t="str" s="16" r="A462">
        <f t="shared" si="1"/>
        <v>0</v>
      </c>
      <c s="16" r="B462"/>
      <c s="64" r="C462"/>
      <c s="64" r="D462"/>
      <c s="26" r="E462"/>
      <c s="64" r="F462"/>
      <c s="64" r="G462"/>
      <c s="64" r="H462"/>
      <c s="27" r="I462"/>
      <c s="64" r="J462"/>
      <c s="64" r="K462"/>
      <c s="64" r="L462"/>
      <c s="2" r="M462"/>
      <c s="64" r="N462"/>
      <c s="38" r="O462"/>
      <c s="39" r="P462"/>
      <c s="40" r="Q462"/>
      <c s="39" r="R462"/>
      <c s="41" r="S462"/>
      <c s="42" r="T462"/>
      <c s="44" r="U462"/>
      <c s="33" r="V462"/>
    </row>
    <row customHeight="1" r="463" ht="21.75">
      <c t="str" s="16" r="A463">
        <f t="shared" si="1"/>
        <v>0</v>
      </c>
      <c s="16" r="B463"/>
      <c s="64" r="C463"/>
      <c s="64" r="D463"/>
      <c s="26" r="E463"/>
      <c s="64" r="F463"/>
      <c s="64" r="G463"/>
      <c s="64" r="H463"/>
      <c s="27" r="I463"/>
      <c s="64" r="J463"/>
      <c s="64" r="K463"/>
      <c s="64" r="L463"/>
      <c s="2" r="M463"/>
      <c s="64" r="N463"/>
      <c s="38" r="O463"/>
      <c s="39" r="P463"/>
      <c s="40" r="Q463"/>
      <c s="39" r="R463"/>
      <c s="41" r="S463"/>
      <c s="42" r="T463"/>
      <c s="44" r="U463"/>
      <c s="33" r="V463"/>
    </row>
    <row customHeight="1" r="464" ht="21.75">
      <c t="str" s="16" r="A464">
        <f t="shared" si="1"/>
        <v>0</v>
      </c>
      <c s="16" r="B464"/>
      <c s="64" r="C464"/>
      <c s="64" r="D464"/>
      <c s="26" r="E464"/>
      <c s="64" r="F464"/>
      <c s="64" r="G464"/>
      <c s="64" r="H464"/>
      <c s="27" r="I464"/>
      <c s="64" r="J464"/>
      <c s="64" r="K464"/>
      <c s="64" r="L464"/>
      <c s="2" r="M464"/>
      <c s="64" r="N464"/>
      <c s="38" r="O464"/>
      <c s="39" r="P464"/>
      <c s="40" r="Q464"/>
      <c s="39" r="R464"/>
      <c s="41" r="S464"/>
      <c s="42" r="T464"/>
      <c s="44" r="U464"/>
      <c s="33" r="V464"/>
    </row>
    <row customHeight="1" r="465" ht="21.75">
      <c t="str" s="16" r="A465">
        <f t="shared" si="1"/>
        <v>0</v>
      </c>
      <c s="16" r="B465"/>
      <c s="64" r="C465"/>
      <c s="64" r="D465"/>
      <c s="26" r="E465"/>
      <c s="64" r="F465"/>
      <c s="64" r="G465"/>
      <c s="64" r="H465"/>
      <c s="27" r="I465"/>
      <c s="64" r="J465"/>
      <c s="64" r="K465"/>
      <c s="64" r="L465"/>
      <c s="2" r="M465"/>
      <c s="64" r="N465"/>
      <c s="38" r="O465"/>
      <c s="39" r="P465"/>
      <c s="40" r="Q465"/>
      <c s="39" r="R465"/>
      <c s="41" r="S465"/>
      <c s="42" r="T465"/>
      <c s="44" r="U465"/>
      <c s="33" r="V465"/>
    </row>
    <row customHeight="1" r="466" ht="21.75">
      <c t="str" s="16" r="A466">
        <f t="shared" si="1"/>
        <v>0</v>
      </c>
      <c s="16" r="B466"/>
      <c s="64" r="C466"/>
      <c s="64" r="D466"/>
      <c s="26" r="E466"/>
      <c s="64" r="F466"/>
      <c s="64" r="G466"/>
      <c s="64" r="H466"/>
      <c s="27" r="I466"/>
      <c s="64" r="J466"/>
      <c s="64" r="K466"/>
      <c s="64" r="L466"/>
      <c s="2" r="M466"/>
      <c s="64" r="N466"/>
      <c s="38" r="O466"/>
      <c s="39" r="P466"/>
      <c s="40" r="Q466"/>
      <c s="39" r="R466"/>
      <c s="41" r="S466"/>
      <c s="42" r="T466"/>
      <c s="44" r="U466"/>
      <c s="33" r="V466"/>
    </row>
    <row customHeight="1" r="467" ht="21.75">
      <c t="str" s="16" r="A467">
        <f t="shared" si="1"/>
        <v>0</v>
      </c>
      <c s="16" r="B467"/>
      <c s="64" r="C467"/>
      <c s="64" r="D467"/>
      <c s="26" r="E467"/>
      <c s="64" r="F467"/>
      <c s="64" r="G467"/>
      <c s="64" r="H467"/>
      <c s="27" r="I467"/>
      <c s="64" r="J467"/>
      <c s="64" r="K467"/>
      <c s="64" r="L467"/>
      <c s="2" r="M467"/>
      <c s="64" r="N467"/>
      <c s="38" r="O467"/>
      <c s="39" r="P467"/>
      <c s="40" r="Q467"/>
      <c s="39" r="R467"/>
      <c s="41" r="S467"/>
      <c s="42" r="T467"/>
      <c s="44" r="U467"/>
      <c s="33" r="V467"/>
    </row>
    <row customHeight="1" r="468" ht="21.75">
      <c t="str" s="16" r="A468">
        <f t="shared" si="1"/>
        <v>0</v>
      </c>
      <c s="16" r="B468"/>
      <c s="64" r="C468"/>
      <c s="64" r="D468"/>
      <c s="26" r="E468"/>
      <c s="64" r="F468"/>
      <c s="64" r="G468"/>
      <c s="64" r="H468"/>
      <c s="27" r="I468"/>
      <c s="64" r="J468"/>
      <c s="64" r="K468"/>
      <c s="64" r="L468"/>
      <c s="2" r="M468"/>
      <c s="64" r="N468"/>
      <c s="38" r="O468"/>
      <c s="39" r="P468"/>
      <c s="40" r="Q468"/>
      <c s="39" r="R468"/>
      <c s="41" r="S468"/>
      <c s="42" r="T468"/>
      <c s="44" r="U468"/>
      <c s="33" r="V468"/>
    </row>
    <row customHeight="1" r="469" ht="21.75">
      <c t="str" s="16" r="A469">
        <f t="shared" si="1"/>
        <v>0</v>
      </c>
      <c s="16" r="B469"/>
      <c s="64" r="C469"/>
      <c s="64" r="D469"/>
      <c s="26" r="E469"/>
      <c s="64" r="F469"/>
      <c s="64" r="G469"/>
      <c s="64" r="H469"/>
      <c s="27" r="I469"/>
      <c s="64" r="J469"/>
      <c s="64" r="K469"/>
      <c s="64" r="L469"/>
      <c s="2" r="M469"/>
      <c s="64" r="N469"/>
      <c s="38" r="O469"/>
      <c s="39" r="P469"/>
      <c s="40" r="Q469"/>
      <c s="39" r="R469"/>
      <c s="41" r="S469"/>
      <c s="42" r="T469"/>
      <c s="44" r="U469"/>
      <c s="33" r="V469"/>
    </row>
    <row customHeight="1" r="470" ht="21.75">
      <c t="str" s="16" r="A470">
        <f t="shared" si="1"/>
        <v>0</v>
      </c>
      <c s="16" r="B470"/>
      <c s="64" r="C470"/>
      <c s="64" r="D470"/>
      <c s="26" r="E470"/>
      <c s="64" r="F470"/>
      <c s="64" r="G470"/>
      <c s="64" r="H470"/>
      <c s="27" r="I470"/>
      <c s="64" r="J470"/>
      <c s="64" r="K470"/>
      <c s="64" r="L470"/>
      <c s="2" r="M470"/>
      <c s="64" r="N470"/>
      <c s="38" r="O470"/>
      <c s="39" r="P470"/>
      <c s="40" r="Q470"/>
      <c s="39" r="R470"/>
      <c s="41" r="S470"/>
      <c s="42" r="T470"/>
      <c s="44" r="U470"/>
      <c s="33" r="V470"/>
    </row>
    <row customHeight="1" r="471" ht="21.75">
      <c t="str" s="16" r="A471">
        <f t="shared" si="1"/>
        <v>0</v>
      </c>
      <c s="16" r="B471"/>
      <c s="64" r="C471"/>
      <c s="64" r="D471"/>
      <c s="26" r="E471"/>
      <c s="64" r="F471"/>
      <c s="64" r="G471"/>
      <c s="64" r="H471"/>
      <c s="27" r="I471"/>
      <c s="64" r="J471"/>
      <c s="64" r="K471"/>
      <c s="64" r="L471"/>
      <c s="2" r="M471"/>
      <c s="64" r="N471"/>
      <c s="38" r="O471"/>
      <c s="39" r="P471"/>
      <c s="40" r="Q471"/>
      <c s="39" r="R471"/>
      <c s="41" r="S471"/>
      <c s="42" r="T471"/>
      <c s="44" r="U471"/>
      <c s="33" r="V471"/>
    </row>
    <row customHeight="1" r="472" ht="21.75">
      <c t="str" s="16" r="A472">
        <f t="shared" si="1"/>
        <v>0</v>
      </c>
      <c s="16" r="B472"/>
      <c s="64" r="C472"/>
      <c s="64" r="D472"/>
      <c s="26" r="E472"/>
      <c s="64" r="F472"/>
      <c s="64" r="G472"/>
      <c s="64" r="H472"/>
      <c s="27" r="I472"/>
      <c s="64" r="J472"/>
      <c s="64" r="K472"/>
      <c s="64" r="L472"/>
      <c s="2" r="M472"/>
      <c s="64" r="N472"/>
      <c s="38" r="O472"/>
      <c s="39" r="P472"/>
      <c s="40" r="Q472"/>
      <c s="39" r="R472"/>
      <c s="41" r="S472"/>
      <c s="42" r="T472"/>
      <c s="44" r="U472"/>
      <c s="33" r="V472"/>
    </row>
    <row customHeight="1" r="473" ht="21.75">
      <c t="str" s="16" r="A473">
        <f t="shared" si="1"/>
        <v>0</v>
      </c>
      <c s="16" r="B473"/>
      <c s="64" r="C473"/>
      <c s="64" r="D473"/>
      <c s="26" r="E473"/>
      <c s="64" r="F473"/>
      <c s="64" r="G473"/>
      <c s="64" r="H473"/>
      <c s="27" r="I473"/>
      <c s="64" r="J473"/>
      <c s="64" r="K473"/>
      <c s="64" r="L473"/>
      <c s="2" r="M473"/>
      <c s="64" r="N473"/>
      <c s="38" r="O473"/>
      <c s="39" r="P473"/>
      <c s="40" r="Q473"/>
      <c s="39" r="R473"/>
      <c s="41" r="S473"/>
      <c s="42" r="T473"/>
      <c s="44" r="U473"/>
      <c s="33" r="V473"/>
    </row>
    <row customHeight="1" r="474" ht="21.75">
      <c t="str" s="16" r="A474">
        <f t="shared" si="1"/>
        <v>0</v>
      </c>
      <c s="16" r="B474"/>
      <c s="64" r="C474"/>
      <c s="64" r="D474"/>
      <c s="26" r="E474"/>
      <c s="64" r="F474"/>
      <c s="64" r="G474"/>
      <c s="64" r="H474"/>
      <c s="27" r="I474"/>
      <c s="64" r="J474"/>
      <c s="64" r="K474"/>
      <c s="64" r="L474"/>
      <c s="2" r="M474"/>
      <c s="64" r="N474"/>
      <c s="38" r="O474"/>
      <c s="39" r="P474"/>
      <c s="40" r="Q474"/>
      <c s="39" r="R474"/>
      <c s="41" r="S474"/>
      <c s="42" r="T474"/>
      <c s="44" r="U474"/>
      <c s="33" r="V474"/>
    </row>
    <row customHeight="1" r="475" ht="21.75">
      <c t="str" s="16" r="A475">
        <f t="shared" si="1"/>
        <v>0</v>
      </c>
      <c s="16" r="B475"/>
      <c s="64" r="C475"/>
      <c s="64" r="D475"/>
      <c s="26" r="E475"/>
      <c s="64" r="F475"/>
      <c s="64" r="G475"/>
      <c s="64" r="H475"/>
      <c s="27" r="I475"/>
      <c s="64" r="J475"/>
      <c s="64" r="K475"/>
      <c s="64" r="L475"/>
      <c s="2" r="M475"/>
      <c s="64" r="N475"/>
      <c s="38" r="O475"/>
      <c s="39" r="P475"/>
      <c s="40" r="Q475"/>
      <c s="39" r="R475"/>
      <c s="41" r="S475"/>
      <c s="42" r="T475"/>
      <c s="44" r="U475"/>
      <c s="33" r="V475"/>
    </row>
    <row customHeight="1" r="476" ht="21.75">
      <c t="str" s="16" r="A476">
        <f t="shared" si="1"/>
        <v>0</v>
      </c>
      <c s="16" r="B476"/>
      <c s="64" r="C476"/>
      <c s="64" r="D476"/>
      <c s="26" r="E476"/>
      <c s="64" r="F476"/>
      <c s="64" r="G476"/>
      <c s="64" r="H476"/>
      <c s="27" r="I476"/>
      <c s="64" r="J476"/>
      <c s="64" r="K476"/>
      <c s="64" r="L476"/>
      <c s="2" r="M476"/>
      <c s="64" r="N476"/>
      <c s="38" r="O476"/>
      <c s="39" r="P476"/>
      <c s="40" r="Q476"/>
      <c s="39" r="R476"/>
      <c s="41" r="S476"/>
      <c s="42" r="T476"/>
      <c s="44" r="U476"/>
      <c s="33" r="V476"/>
    </row>
    <row customHeight="1" r="477" ht="21.75">
      <c t="str" s="16" r="A477">
        <f t="shared" si="1"/>
        <v>0</v>
      </c>
      <c s="16" r="B477"/>
      <c s="64" r="C477"/>
      <c s="64" r="D477"/>
      <c s="26" r="E477"/>
      <c s="64" r="F477"/>
      <c s="64" r="G477"/>
      <c s="64" r="H477"/>
      <c s="27" r="I477"/>
      <c s="64" r="J477"/>
      <c s="64" r="K477"/>
      <c s="64" r="L477"/>
      <c s="2" r="M477"/>
      <c s="64" r="N477"/>
      <c s="38" r="O477"/>
      <c s="39" r="P477"/>
      <c s="40" r="Q477"/>
      <c s="39" r="R477"/>
      <c s="41" r="S477"/>
      <c s="42" r="T477"/>
      <c s="44" r="U477"/>
      <c s="33" r="V477"/>
    </row>
    <row customHeight="1" r="478" ht="21.75">
      <c t="str" s="16" r="A478">
        <f t="shared" si="1"/>
        <v>0</v>
      </c>
      <c s="16" r="B478"/>
      <c s="64" r="C478"/>
      <c s="64" r="D478"/>
      <c s="26" r="E478"/>
      <c s="64" r="F478"/>
      <c s="64" r="G478"/>
      <c s="64" r="H478"/>
      <c s="27" r="I478"/>
      <c s="64" r="J478"/>
      <c s="64" r="K478"/>
      <c s="64" r="L478"/>
      <c s="2" r="M478"/>
      <c s="64" r="N478"/>
      <c s="38" r="O478"/>
      <c s="39" r="P478"/>
      <c s="40" r="Q478"/>
      <c s="39" r="R478"/>
      <c s="41" r="S478"/>
      <c s="42" r="T478"/>
      <c s="44" r="U478"/>
      <c s="33" r="V478"/>
    </row>
    <row customHeight="1" r="479" ht="21.75">
      <c t="str" s="16" r="A479">
        <f t="shared" si="1"/>
        <v>0</v>
      </c>
      <c s="16" r="B479"/>
      <c s="64" r="C479"/>
      <c s="64" r="D479"/>
      <c s="26" r="E479"/>
      <c s="64" r="F479"/>
      <c s="64" r="G479"/>
      <c s="64" r="H479"/>
      <c s="27" r="I479"/>
      <c s="64" r="J479"/>
      <c s="64" r="K479"/>
      <c s="64" r="L479"/>
      <c s="2" r="M479"/>
      <c s="64" r="N479"/>
      <c s="38" r="O479"/>
      <c s="39" r="P479"/>
      <c s="40" r="Q479"/>
      <c s="39" r="R479"/>
      <c s="41" r="S479"/>
      <c s="42" r="T479"/>
      <c s="44" r="U479"/>
      <c s="33" r="V479"/>
    </row>
    <row customHeight="1" r="480" ht="21.75">
      <c t="str" s="16" r="A480">
        <f t="shared" si="1"/>
        <v>0</v>
      </c>
      <c s="16" r="B480"/>
      <c s="64" r="C480"/>
      <c s="64" r="D480"/>
      <c s="26" r="E480"/>
      <c s="64" r="F480"/>
      <c s="64" r="G480"/>
      <c s="64" r="H480"/>
      <c s="27" r="I480"/>
      <c s="64" r="J480"/>
      <c s="64" r="K480"/>
      <c s="64" r="L480"/>
      <c s="2" r="M480"/>
      <c s="64" r="N480"/>
      <c s="38" r="O480"/>
      <c s="39" r="P480"/>
      <c s="40" r="Q480"/>
      <c s="39" r="R480"/>
      <c s="41" r="S480"/>
      <c s="42" r="T480"/>
      <c s="44" r="U480"/>
      <c s="33" r="V480"/>
    </row>
    <row customHeight="1" r="481" ht="21.75">
      <c t="str" s="16" r="A481">
        <f t="shared" si="1"/>
        <v>0</v>
      </c>
      <c s="16" r="B481"/>
      <c s="64" r="C481"/>
      <c s="64" r="D481"/>
      <c s="26" r="E481"/>
      <c s="64" r="F481"/>
      <c s="64" r="G481"/>
      <c s="64" r="H481"/>
      <c s="27" r="I481"/>
      <c s="64" r="J481"/>
      <c s="64" r="K481"/>
      <c s="64" r="L481"/>
      <c s="2" r="M481"/>
      <c s="64" r="N481"/>
      <c s="38" r="O481"/>
      <c s="39" r="P481"/>
      <c s="40" r="Q481"/>
      <c s="39" r="R481"/>
      <c s="41" r="S481"/>
      <c s="42" r="T481"/>
      <c s="44" r="U481"/>
      <c s="33" r="V481"/>
    </row>
    <row customHeight="1" r="482" ht="21.75">
      <c t="str" s="16" r="A482">
        <f t="shared" si="1"/>
        <v>0</v>
      </c>
      <c s="16" r="B482"/>
      <c s="64" r="C482"/>
      <c s="64" r="D482"/>
      <c s="26" r="E482"/>
      <c s="64" r="F482"/>
      <c s="64" r="G482"/>
      <c s="64" r="H482"/>
      <c s="27" r="I482"/>
      <c s="64" r="J482"/>
      <c s="64" r="K482"/>
      <c s="64" r="L482"/>
      <c s="2" r="M482"/>
      <c s="64" r="N482"/>
      <c s="38" r="O482"/>
      <c s="39" r="P482"/>
      <c s="40" r="Q482"/>
      <c s="39" r="R482"/>
      <c s="41" r="S482"/>
      <c s="42" r="T482"/>
      <c s="44" r="U482"/>
      <c s="33" r="V482"/>
    </row>
    <row customHeight="1" r="483" ht="21.75">
      <c t="str" s="16" r="A483">
        <f t="shared" si="1"/>
        <v>0</v>
      </c>
      <c s="16" r="B483"/>
      <c s="64" r="C483"/>
      <c s="64" r="D483"/>
      <c s="26" r="E483"/>
      <c s="64" r="F483"/>
      <c s="64" r="G483"/>
      <c s="64" r="H483"/>
      <c s="27" r="I483"/>
      <c s="64" r="J483"/>
      <c s="64" r="K483"/>
      <c s="64" r="L483"/>
      <c s="2" r="M483"/>
      <c s="64" r="N483"/>
      <c s="38" r="O483"/>
      <c s="39" r="P483"/>
      <c s="40" r="Q483"/>
      <c s="39" r="R483"/>
      <c s="41" r="S483"/>
      <c s="42" r="T483"/>
      <c s="44" r="U483"/>
      <c s="33" r="V483"/>
    </row>
    <row customHeight="1" r="484" ht="21.75">
      <c t="str" s="16" r="A484">
        <f t="shared" si="1"/>
        <v>0</v>
      </c>
      <c s="16" r="B484"/>
      <c s="64" r="C484"/>
      <c s="64" r="D484"/>
      <c s="26" r="E484"/>
      <c s="64" r="F484"/>
      <c s="64" r="G484"/>
      <c s="64" r="H484"/>
      <c s="27" r="I484"/>
      <c s="64" r="J484"/>
      <c s="64" r="K484"/>
      <c s="64" r="L484"/>
      <c s="2" r="M484"/>
      <c s="64" r="N484"/>
      <c s="38" r="O484"/>
      <c s="39" r="P484"/>
      <c s="40" r="Q484"/>
      <c s="39" r="R484"/>
      <c s="41" r="S484"/>
      <c s="42" r="T484"/>
      <c s="44" r="U484"/>
      <c s="33" r="V484"/>
    </row>
    <row customHeight="1" r="485" ht="21.75">
      <c t="str" s="16" r="A485">
        <f t="shared" si="1"/>
        <v>0</v>
      </c>
      <c s="16" r="B485"/>
      <c s="64" r="C485"/>
      <c s="64" r="D485"/>
      <c s="26" r="E485"/>
      <c s="64" r="F485"/>
      <c s="64" r="G485"/>
      <c s="64" r="H485"/>
      <c s="27" r="I485"/>
      <c s="64" r="J485"/>
      <c s="64" r="K485"/>
      <c s="64" r="L485"/>
      <c s="2" r="M485"/>
      <c s="64" r="N485"/>
      <c s="38" r="O485"/>
      <c s="39" r="P485"/>
      <c s="40" r="Q485"/>
      <c s="39" r="R485"/>
      <c s="41" r="S485"/>
      <c s="42" r="T485"/>
      <c s="44" r="U485"/>
      <c s="33" r="V485"/>
    </row>
    <row customHeight="1" r="486" ht="21.75">
      <c t="str" s="16" r="A486">
        <f t="shared" si="1"/>
        <v>0</v>
      </c>
      <c s="16" r="B486"/>
      <c s="64" r="C486"/>
      <c s="64" r="D486"/>
      <c s="26" r="E486"/>
      <c s="64" r="F486"/>
      <c s="64" r="G486"/>
      <c s="64" r="H486"/>
      <c s="27" r="I486"/>
      <c s="64" r="J486"/>
      <c s="64" r="K486"/>
      <c s="64" r="L486"/>
      <c s="2" r="M486"/>
      <c s="64" r="N486"/>
      <c s="38" r="O486"/>
      <c s="39" r="P486"/>
      <c s="40" r="Q486"/>
      <c s="39" r="R486"/>
      <c s="41" r="S486"/>
      <c s="42" r="T486"/>
      <c s="44" r="U486"/>
      <c s="33" r="V486"/>
    </row>
    <row customHeight="1" r="487" ht="21.75">
      <c t="str" s="16" r="A487">
        <f t="shared" si="1"/>
        <v>0</v>
      </c>
      <c s="16" r="B487"/>
      <c s="64" r="C487"/>
      <c s="64" r="D487"/>
      <c s="26" r="E487"/>
      <c s="64" r="F487"/>
      <c s="64" r="G487"/>
      <c s="64" r="H487"/>
      <c s="27" r="I487"/>
      <c s="64" r="J487"/>
      <c s="64" r="K487"/>
      <c s="64" r="L487"/>
      <c s="2" r="M487"/>
      <c s="64" r="N487"/>
      <c s="38" r="O487"/>
      <c s="39" r="P487"/>
      <c s="40" r="Q487"/>
      <c s="39" r="R487"/>
      <c s="41" r="S487"/>
      <c s="42" r="T487"/>
      <c s="44" r="U487"/>
      <c s="33" r="V487"/>
    </row>
    <row customHeight="1" r="488" ht="21.75">
      <c t="str" s="16" r="A488">
        <f t="shared" si="1"/>
        <v>0</v>
      </c>
      <c s="16" r="B488"/>
      <c s="64" r="C488"/>
      <c s="64" r="D488"/>
      <c s="26" r="E488"/>
      <c s="64" r="F488"/>
      <c s="64" r="G488"/>
      <c s="64" r="H488"/>
      <c s="27" r="I488"/>
      <c s="64" r="J488"/>
      <c s="64" r="K488"/>
      <c s="64" r="L488"/>
      <c s="2" r="M488"/>
      <c s="64" r="N488"/>
      <c s="38" r="O488"/>
      <c s="39" r="P488"/>
      <c s="40" r="Q488"/>
      <c s="39" r="R488"/>
      <c s="41" r="S488"/>
      <c s="42" r="T488"/>
      <c s="44" r="U488"/>
      <c s="33" r="V488"/>
    </row>
    <row customHeight="1" r="489" ht="21.75">
      <c t="str" s="16" r="A489">
        <f t="shared" si="1"/>
        <v>0</v>
      </c>
      <c s="16" r="B489"/>
      <c s="64" r="C489"/>
      <c s="64" r="D489"/>
      <c s="26" r="E489"/>
      <c s="64" r="F489"/>
      <c s="64" r="G489"/>
      <c s="64" r="H489"/>
      <c s="27" r="I489"/>
      <c s="64" r="J489"/>
      <c s="64" r="K489"/>
      <c s="64" r="L489"/>
      <c s="2" r="M489"/>
      <c s="64" r="N489"/>
      <c s="38" r="O489"/>
      <c s="39" r="P489"/>
      <c s="40" r="Q489"/>
      <c s="39" r="R489"/>
      <c s="41" r="S489"/>
      <c s="42" r="T489"/>
      <c s="44" r="U489"/>
      <c s="33" r="V489"/>
    </row>
    <row customHeight="1" r="490" ht="21.75">
      <c t="str" s="16" r="A490">
        <f t="shared" si="1"/>
        <v>0</v>
      </c>
      <c s="16" r="B490"/>
      <c s="64" r="C490"/>
      <c s="64" r="D490"/>
      <c s="26" r="E490"/>
      <c s="64" r="F490"/>
      <c s="64" r="G490"/>
      <c s="64" r="H490"/>
      <c s="27" r="I490"/>
      <c s="64" r="J490"/>
      <c s="64" r="K490"/>
      <c s="64" r="L490"/>
      <c s="2" r="M490"/>
      <c s="64" r="N490"/>
      <c s="38" r="O490"/>
      <c s="39" r="P490"/>
      <c s="40" r="Q490"/>
      <c s="39" r="R490"/>
      <c s="41" r="S490"/>
      <c s="42" r="T490"/>
      <c s="44" r="U490"/>
      <c s="33" r="V490"/>
    </row>
    <row customHeight="1" r="491" ht="21.75">
      <c t="str" s="16" r="A491">
        <f t="shared" si="1"/>
        <v>0</v>
      </c>
      <c s="16" r="B491"/>
      <c s="64" r="C491"/>
      <c s="64" r="D491"/>
      <c s="26" r="E491"/>
      <c s="64" r="F491"/>
      <c s="64" r="G491"/>
      <c s="64" r="H491"/>
      <c s="27" r="I491"/>
      <c s="64" r="J491"/>
      <c s="64" r="K491"/>
      <c s="64" r="L491"/>
      <c s="2" r="M491"/>
      <c s="64" r="N491"/>
      <c s="38" r="O491"/>
      <c s="39" r="P491"/>
      <c s="40" r="Q491"/>
      <c s="39" r="R491"/>
      <c s="41" r="S491"/>
      <c s="42" r="T491"/>
      <c s="44" r="U491"/>
      <c s="33" r="V491"/>
    </row>
    <row customHeight="1" r="492" ht="21.75">
      <c t="str" s="16" r="A492">
        <f t="shared" si="1"/>
        <v>0</v>
      </c>
      <c s="16" r="B492"/>
      <c s="64" r="C492"/>
      <c s="64" r="D492"/>
      <c s="26" r="E492"/>
      <c s="64" r="F492"/>
      <c s="64" r="G492"/>
      <c s="64" r="H492"/>
      <c s="27" r="I492"/>
      <c s="64" r="J492"/>
      <c s="64" r="K492"/>
      <c s="64" r="L492"/>
      <c s="2" r="M492"/>
      <c s="64" r="N492"/>
      <c s="38" r="O492"/>
      <c s="39" r="P492"/>
      <c s="40" r="Q492"/>
      <c s="39" r="R492"/>
      <c s="41" r="S492"/>
      <c s="42" r="T492"/>
      <c s="44" r="U492"/>
      <c s="33" r="V492"/>
    </row>
    <row customHeight="1" r="493" ht="21.75">
      <c t="str" s="16" r="A493">
        <f t="shared" si="1"/>
        <v>0</v>
      </c>
      <c s="16" r="B493"/>
      <c s="64" r="C493"/>
      <c s="64" r="D493"/>
      <c s="26" r="E493"/>
      <c s="64" r="F493"/>
      <c s="64" r="G493"/>
      <c s="64" r="H493"/>
      <c s="27" r="I493"/>
      <c s="64" r="J493"/>
      <c s="64" r="K493"/>
      <c s="64" r="L493"/>
      <c s="2" r="M493"/>
      <c s="64" r="N493"/>
      <c s="38" r="O493"/>
      <c s="39" r="P493"/>
      <c s="40" r="Q493"/>
      <c s="39" r="R493"/>
      <c s="41" r="S493"/>
      <c s="42" r="T493"/>
      <c s="44" r="U493"/>
      <c s="33" r="V493"/>
    </row>
    <row customHeight="1" r="494" ht="21.75">
      <c t="str" s="16" r="A494">
        <f t="shared" si="1"/>
        <v>0</v>
      </c>
      <c s="16" r="B494"/>
      <c s="64" r="C494"/>
      <c s="64" r="D494"/>
      <c s="26" r="E494"/>
      <c s="64" r="F494"/>
      <c s="64" r="G494"/>
      <c s="64" r="H494"/>
      <c s="27" r="I494"/>
      <c s="64" r="J494"/>
      <c s="64" r="K494"/>
      <c s="64" r="L494"/>
      <c s="2" r="M494"/>
      <c s="64" r="N494"/>
      <c s="38" r="O494"/>
      <c s="39" r="P494"/>
      <c s="40" r="Q494"/>
      <c s="39" r="R494"/>
      <c s="41" r="S494"/>
      <c s="42" r="T494"/>
      <c s="44" r="U494"/>
      <c s="33" r="V494"/>
    </row>
    <row customHeight="1" r="495" ht="21.75">
      <c t="str" s="16" r="A495">
        <f t="shared" si="1"/>
        <v>0</v>
      </c>
      <c s="16" r="B495"/>
      <c s="64" r="C495"/>
      <c s="64" r="D495"/>
      <c s="26" r="E495"/>
      <c s="64" r="F495"/>
      <c s="64" r="G495"/>
      <c s="64" r="H495"/>
      <c s="27" r="I495"/>
      <c s="64" r="J495"/>
      <c s="64" r="K495"/>
      <c s="64" r="L495"/>
      <c s="2" r="M495"/>
      <c s="64" r="N495"/>
      <c s="38" r="O495"/>
      <c s="39" r="P495"/>
      <c s="40" r="Q495"/>
      <c s="39" r="R495"/>
      <c s="41" r="S495"/>
      <c s="42" r="T495"/>
      <c s="44" r="U495"/>
      <c s="33" r="V495"/>
    </row>
    <row customHeight="1" r="496" ht="21.75">
      <c t="str" s="16" r="A496">
        <f t="shared" si="1"/>
        <v>0</v>
      </c>
      <c s="16" r="B496"/>
      <c s="64" r="C496"/>
      <c s="64" r="D496"/>
      <c s="26" r="E496"/>
      <c s="64" r="F496"/>
      <c s="64" r="G496"/>
      <c s="64" r="H496"/>
      <c s="27" r="I496"/>
      <c s="64" r="J496"/>
      <c s="64" r="K496"/>
      <c s="64" r="L496"/>
      <c s="2" r="M496"/>
      <c s="64" r="N496"/>
      <c s="38" r="O496"/>
      <c s="39" r="P496"/>
      <c s="40" r="Q496"/>
      <c s="39" r="R496"/>
      <c s="41" r="S496"/>
      <c s="42" r="T496"/>
      <c s="44" r="U496"/>
      <c s="33" r="V496"/>
    </row>
    <row customHeight="1" r="497" ht="21.75">
      <c t="str" s="16" r="A497">
        <f t="shared" si="1"/>
        <v>0</v>
      </c>
      <c s="16" r="B497"/>
      <c s="64" r="C497"/>
      <c s="64" r="D497"/>
      <c s="26" r="E497"/>
      <c s="64" r="F497"/>
      <c s="64" r="G497"/>
      <c s="64" r="H497"/>
      <c s="27" r="I497"/>
      <c s="64" r="J497"/>
      <c s="64" r="K497"/>
      <c s="64" r="L497"/>
      <c s="2" r="M497"/>
      <c s="64" r="N497"/>
      <c s="38" r="O497"/>
      <c s="39" r="P497"/>
      <c s="40" r="Q497"/>
      <c s="39" r="R497"/>
      <c s="41" r="S497"/>
      <c s="42" r="T497"/>
      <c s="44" r="U497"/>
      <c s="33" r="V497"/>
    </row>
    <row customHeight="1" r="498" ht="21.75">
      <c t="str" s="16" r="A498">
        <f t="shared" si="1"/>
        <v>0</v>
      </c>
      <c s="16" r="B498"/>
      <c s="64" r="C498"/>
      <c s="64" r="D498"/>
      <c s="26" r="E498"/>
      <c s="64" r="F498"/>
      <c s="64" r="G498"/>
      <c s="64" r="H498"/>
      <c s="27" r="I498"/>
      <c s="64" r="J498"/>
      <c s="64" r="K498"/>
      <c s="64" r="L498"/>
      <c s="2" r="M498"/>
      <c s="64" r="N498"/>
      <c s="38" r="O498"/>
      <c s="39" r="P498"/>
      <c s="40" r="Q498"/>
      <c s="39" r="R498"/>
      <c s="41" r="S498"/>
      <c s="42" r="T498"/>
      <c s="44" r="U498"/>
      <c s="33" r="V498"/>
    </row>
    <row customHeight="1" r="499" ht="21.75">
      <c t="str" s="16" r="A499">
        <f t="shared" si="1"/>
        <v>0</v>
      </c>
      <c s="16" r="B499"/>
      <c s="64" r="C499"/>
      <c s="64" r="D499"/>
      <c s="26" r="E499"/>
      <c s="64" r="F499"/>
      <c s="64" r="G499"/>
      <c s="64" r="H499"/>
      <c s="27" r="I499"/>
      <c s="64" r="J499"/>
      <c s="64" r="K499"/>
      <c s="64" r="L499"/>
      <c s="2" r="M499"/>
      <c s="64" r="N499"/>
      <c s="38" r="O499"/>
      <c s="39" r="P499"/>
      <c s="40" r="Q499"/>
      <c s="39" r="R499"/>
      <c s="41" r="S499"/>
      <c s="42" r="T499"/>
      <c s="44" r="U499"/>
      <c s="33" r="V499"/>
    </row>
    <row customHeight="1" r="500" ht="21.75">
      <c t="str" s="16" r="A500">
        <f t="shared" si="1"/>
        <v>0</v>
      </c>
      <c s="16" r="B500"/>
      <c s="64" r="C500"/>
      <c s="64" r="D500"/>
      <c s="26" r="E500"/>
      <c s="64" r="F500"/>
      <c s="64" r="G500"/>
      <c s="64" r="H500"/>
      <c s="27" r="I500"/>
      <c s="64" r="J500"/>
      <c s="64" r="K500"/>
      <c s="64" r="L500"/>
      <c s="2" r="M500"/>
      <c s="64" r="N500"/>
      <c s="38" r="O500"/>
      <c s="39" r="P500"/>
      <c s="40" r="Q500"/>
      <c s="39" r="R500"/>
      <c s="41" r="S500"/>
      <c s="42" r="T500"/>
      <c s="44" r="U500"/>
      <c s="33" r="V500"/>
    </row>
    <row r="501">
      <c t="str" s="16" r="A501">
        <f t="shared" si="1"/>
        <v>0</v>
      </c>
      <c s="52" r="B501"/>
      <c s="64" r="C501"/>
      <c s="64" r="D501"/>
      <c s="26" r="E501"/>
      <c s="64" r="F501"/>
      <c s="64" r="G501"/>
      <c s="64" r="H501"/>
      <c s="27" r="I501"/>
      <c s="64" r="J501"/>
      <c s="64" r="K501"/>
      <c s="64" r="L501"/>
      <c s="2" r="M501"/>
      <c s="64" r="N501"/>
      <c s="38" r="O501"/>
      <c s="39" r="P501"/>
      <c s="40" r="Q501"/>
      <c s="39" r="R501"/>
      <c s="41" r="S501"/>
      <c s="42" r="T501"/>
      <c s="44" r="U501"/>
      <c s="33" r="V501"/>
    </row>
    <row r="502">
      <c s="64" r="A502"/>
      <c s="64" r="B502"/>
      <c s="64" r="C502"/>
      <c s="64" r="D502"/>
      <c s="26" r="E502"/>
      <c s="64" r="F502"/>
      <c s="64" r="G502"/>
      <c s="64" r="H502"/>
      <c s="27" r="I502"/>
      <c s="64" r="J502"/>
      <c s="64" r="K502"/>
      <c s="64" r="L502"/>
      <c s="2" r="M502"/>
      <c s="64" r="N502"/>
      <c s="38" r="O502"/>
      <c s="39" r="P502"/>
      <c s="40" r="Q502"/>
      <c s="39" r="R502"/>
      <c s="41" r="S502"/>
      <c s="42" r="T502"/>
      <c s="44" r="U502"/>
      <c s="33" r="V502"/>
    </row>
  </sheetData>
  <mergeCells count="2">
    <mergeCell ref="O1:V1"/>
    <mergeCell ref="C1:N1"/>
  </mergeCells>
  <hyperlinks>
    <hyperlink ref="J3" r:id="rId1"/>
    <hyperlink ref="L3" r:id="rId2"/>
    <hyperlink ref="J4" r:id="rId3"/>
    <hyperlink ref="L4" r:id="rId4"/>
    <hyperlink ref="J5" r:id="rId5"/>
    <hyperlink ref="L5" r:id="rId6"/>
  </hyperlinks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showGridLines="0" workbookViewId="0">
      <pane topLeftCell="A3" ySplit="2.0" activePane="bottomLeft" state="frozen"/>
      <selection sqref="B4" activeCell="B4" pane="bottomLeft"/>
    </sheetView>
  </sheetViews>
  <sheetFormatPr customHeight="1" defaultColWidth="17.29" defaultRowHeight="15.0"/>
  <cols>
    <col min="1" customWidth="1" max="1" hidden="1" width="4.14"/>
    <col min="2" customWidth="1" max="2" width="19.57"/>
    <col min="3" customWidth="1" max="3" width="20.57"/>
    <col min="4" customWidth="1" max="4" width="17.14"/>
    <col min="5" customWidth="1" max="5" width="6.71"/>
    <col min="6" customWidth="1" max="6" width="10.71"/>
    <col min="7" customWidth="1" max="7" width="27.29"/>
    <col min="8" customWidth="1" max="8" width="13.86"/>
    <col min="9" customWidth="1" max="9" width="26.71"/>
    <col min="10" customWidth="1" max="10" width="17.29"/>
    <col min="11" customWidth="1" max="11" width="11.29"/>
    <col min="12" customWidth="1" max="13" width="11.57"/>
    <col min="14" customWidth="1" max="14" width="10.71"/>
    <col min="15" customWidth="1" max="15" width="13.29"/>
    <col min="16" customWidth="1" max="17" width="10.0"/>
    <col min="18" customWidth="1" max="18" width="34.57"/>
    <col min="19" customWidth="1" max="19" width="38.71"/>
  </cols>
  <sheetData>
    <row customHeight="1" r="1" ht="25.5">
      <c s="2" r="A1"/>
      <c t="s" s="4" r="B1">
        <v>1</v>
      </c>
      <c t="s" s="6" r="K1">
        <v>3</v>
      </c>
    </row>
    <row customHeight="1" r="2" ht="36.0">
      <c s="7" r="A2"/>
      <c t="s" s="7" r="B2">
        <v>6</v>
      </c>
      <c t="s" s="7" r="C2">
        <v>7</v>
      </c>
      <c t="s" s="7" r="D2">
        <v>8</v>
      </c>
      <c t="s" s="7" r="E2">
        <v>9</v>
      </c>
      <c t="s" s="7" r="F2">
        <v>10</v>
      </c>
      <c t="s" s="7" r="G2">
        <v>11</v>
      </c>
      <c t="s" s="7" r="H2">
        <v>12</v>
      </c>
      <c t="s" s="7" r="I2">
        <v>13</v>
      </c>
      <c t="s" s="8" r="J2">
        <v>14</v>
      </c>
      <c t="s" s="9" r="K2">
        <v>18</v>
      </c>
      <c t="s" s="9" r="L2">
        <v>19</v>
      </c>
      <c t="s" s="7" r="M2">
        <v>20</v>
      </c>
      <c t="s" s="7" r="N2">
        <v>21</v>
      </c>
      <c t="s" s="10" r="O2">
        <v>22</v>
      </c>
      <c t="s" s="11" r="P2">
        <v>23</v>
      </c>
      <c t="s" s="12" r="Q2">
        <v>24</v>
      </c>
      <c t="s" s="7" r="R2">
        <v>25</v>
      </c>
      <c t="s" s="7" r="S2">
        <v>26</v>
      </c>
    </row>
    <row customHeight="1" r="3" ht="30.0">
      <c s="13" r="A3">
        <v>1.0</v>
      </c>
      <c t="str" s="13" r="B3">
        <f>IF(ISNA(VLOOKUP($A3,'Venues to Contact'!$B$3:$V$501,2,FALSE)),"",VLOOKUP($A3,'Venues to Contact'!$B$3:$V$501,2,FALSE))</f>
        <v>The Bitter End</v>
      </c>
      <c t="str" s="13" r="C3">
        <f>IF(ISNA(VLOOKUP($A3,'Venues to Contact'!$B$3:$V$501,5,FALSE)),"",VLOOKUP($A3,'Venues to Contact'!$B$3:$V$501,5,FALSE))</f>
        <v>147 Bleecker St</v>
      </c>
      <c t="str" s="13" r="D3">
        <f>IF(ISNA(VLOOKUP($A3,'Venues to Contact'!$B$3:$V$501,6,FALSE)),"",VLOOKUP($A3,'Venues to Contact'!$B$3:$V$501,6,FALSE))</f>
        <v>New York</v>
      </c>
      <c t="str" s="13" r="E3">
        <f>IF(ISNA(VLOOKUP($A3,'Venues to Contact'!$B$3:$V$501,7,FALSE)),"",VLOOKUP($A3,'Venues to Contact'!$B$3:$V$501,7,FALSE))</f>
        <v>NY</v>
      </c>
      <c t="str" s="13" r="F3">
        <f>IF(ISNA(VLOOKUP($A3,'Venues to Contact'!$B$3:$V$501,8,FALSE)),"",VLOOKUP($A3,'Venues to Contact'!$B$3:$V$501,8,FALSE))</f>
        <v>10012</v>
      </c>
      <c t="str" s="19" r="G3">
        <f>IF(ISNA(VLOOKUP($A3,'Venues to Contact'!$B$3:$V$501,9,FALSE)),"",VLOOKUP($A3,'Venues to Contact'!$B$3:$V$501,9,FALSE))</f>
        <v>www.bitterend.com</v>
      </c>
      <c t="str" s="13" r="H3">
        <f>IF(ISNA(VLOOKUP($A3,'Venues to Contact'!$B$3:$V$501,10,FALSE)),"",VLOOKUP($A3,'Venues to Contact'!$B$3:$V$501,10,FALSE))</f>
        <v>Joe</v>
      </c>
      <c t="str" s="19" r="I3">
        <f>IF(ISNA(VLOOKUP($A3,'Venues to Contact'!$B$3:$V$501,11,FALSE)),"",VLOOKUP($A3,'Venues to Contact'!$B$3:$V$501,11,FALSE))</f>
        <v>info@bitterend.com</v>
      </c>
      <c t="str" s="22" r="J3">
        <f>IF(ISNA(VLOOKUP($A3,'Venues to Contact'!$B$3:$V$501,12,FALSE)),"",VLOOKUP($A3,'Venues to Contact'!$B$3:$V$501,12,FALSE))</f>
        <v>(555) 555-5555</v>
      </c>
      <c t="str" s="24" r="K3">
        <f>IF(ISNA(VLOOKUP($A3,'Venues to Contact'!$B$3:$V$501,4,FALSE)),"",VLOOKUP($A3,'Venues to Contact'!$B$3:$V$501,4,FALSE))</f>
        <v>12/20/14</v>
      </c>
      <c t="str" s="24" r="L3">
        <f>IF(ISNA(VLOOKUP($A3,'Venues to Contact'!$B$3:$V$501,14,FALSE)),"",VLOOKUP($A3,'Venues to Contact'!$B$3:$V$501,14,FALSE))</f>
        <v>12/26/14</v>
      </c>
      <c t="str" s="23" r="M3">
        <f>IF(ISNA(VLOOKUP($A3,'Venues to Contact'!$B$3:$V$501,15,FALSE)),"",VLOOKUP($A3,'Venues to Contact'!$B$3:$V$501,15,FALSE))</f>
        <v>11:00 PM</v>
      </c>
      <c t="str" s="25" r="N3">
        <f>IF(ISNA(VLOOKUP($A3,'Venues to Contact'!$B$3:$V$501,16,FALSE)),"",VLOOKUP($A3,'Venues to Contact'!$B$3:$V$501,16,FALSE))</f>
        <v>20m</v>
      </c>
      <c t="str" s="30" r="O3">
        <f>IF(ISNA(VLOOKUP($A3,'Venues to Contact'!$B$3:$V$501,17,FALSE)),"",VLOOKUP($A3,'Venues to Contact'!$B$3:$V$501,17,FALSE))</f>
        <v>9:00 PM</v>
      </c>
      <c t="str" s="26" r="P3">
        <f>IF(ISNA(VLOOKUP($A3,'Venues to Contact'!$B$3:$V$501,18,FALSE)),"",VLOOKUP($A3,'Venues to Contact'!$B$3:$V$501,18,FALSE))</f>
        <v>$8.00</v>
      </c>
      <c t="str" s="27" r="Q3">
        <f>IF(ISNA(VLOOKUP($A3,'Venues to Contact'!$B$3:$V$501,19,FALSE)),"",VLOOKUP($A3,'Venues to Contact'!$B$3:$V$501,19,FALSE))</f>
        <v>10%</v>
      </c>
      <c t="str" s="28" r="R3">
        <f>IF(ISNA(VLOOKUP($A3,'Venues to Contact'!$B$3:$V$501,20,FALSE)),"",VLOOKUP($A3,'Venues to Contact'!$B$3:$V$501,20,FALSE))</f>
        <v>Sound check 7 pm, enter through back</v>
      </c>
      <c t="str" s="35" r="S3">
        <f>IF(ISNA(VLOOKUP($A3,'Venues to Contact'!$B$3:$V$501,21,FALSE)),"",VLOOKUP($A3,'Venues to Contact'!$B$3:$V$501,21,FALSE))</f>
        <v>Awesome crowd, soundguy was fantastic! Spoke to venue about playing a residency in February. Will contact after the New Year</v>
      </c>
    </row>
    <row customHeight="1" r="4" ht="30.0">
      <c s="31" r="A4">
        <v>2.0</v>
      </c>
      <c t="str" s="31" r="B4">
        <f>IF(ISNA(VLOOKUP($A4,'Venues to Contact'!$B$3:$V$501,2,FALSE)),"",VLOOKUP($A4,'Venues to Contact'!$B$3:$V$501,2,FALSE))</f>
        <v>World Café Live</v>
      </c>
      <c t="str" s="31" r="C4">
        <f>IF(ISNA(VLOOKUP($A4,'Venues to Contact'!$B$3:$V$501,5,FALSE)),"",VLOOKUP($A4,'Venues to Contact'!$B$3:$V$501,5,FALSE))</f>
        <v>3025 Walnut St</v>
      </c>
      <c t="str" s="31" r="D4">
        <f>IF(ISNA(VLOOKUP($A4,'Venues to Contact'!$B$3:$V$501,6,FALSE)),"",VLOOKUP($A4,'Venues to Contact'!$B$3:$V$501,6,FALSE))</f>
        <v>Philadelphia</v>
      </c>
      <c t="str" s="31" r="E4">
        <f>IF(ISNA(VLOOKUP($A4,'Venues to Contact'!$B$3:$V$501,7,FALSE)),"",VLOOKUP($A4,'Venues to Contact'!$B$3:$V$501,7,FALSE))</f>
        <v>PA</v>
      </c>
      <c t="str" s="31" r="F4">
        <f>IF(ISNA(VLOOKUP($A4,'Venues to Contact'!$B$3:$V$501,8,FALSE)),"",VLOOKUP($A4,'Venues to Contact'!$B$3:$V$501,8,FALSE))</f>
        <v>19104</v>
      </c>
      <c t="str" s="43" r="G4">
        <f>IF(ISNA(VLOOKUP($A4,'Venues to Contact'!$B$3:$V$501,9,FALSE)),"",VLOOKUP($A4,'Venues to Contact'!$B$3:$V$501,9,FALSE))</f>
        <v>philly.worldcafelive.com</v>
      </c>
      <c t="str" s="31" r="H4">
        <f>IF(ISNA(VLOOKUP($A4,'Venues to Contact'!$B$3:$V$501,10,FALSE)),"",VLOOKUP($A4,'Venues to Contact'!$B$3:$V$501,10,FALSE))</f>
        <v>Jane</v>
      </c>
      <c t="str" s="43" r="I4">
        <f>IF(ISNA(VLOOKUP($A4,'Venues to Contact'!$B$3:$V$501,11,FALSE)),"",VLOOKUP($A4,'Venues to Contact'!$B$3:$V$501,11,FALSE))</f>
        <v>booking@worldcafelive.com</v>
      </c>
      <c t="str" s="46" r="J4">
        <f>IF(ISNA(VLOOKUP($A4,'Venues to Contact'!$B$3:$V$501,12,FALSE)),"",VLOOKUP($A4,'Venues to Contact'!$B$3:$V$501,12,FALSE))</f>
        <v>(215) 222-1400</v>
      </c>
      <c t="str" s="38" r="K4">
        <f>IF(ISNA(VLOOKUP($A4,'Venues to Contact'!$B$3:$V$501,4,FALSE)),"",VLOOKUP($A4,'Venues to Contact'!$B$3:$V$501,4,FALSE))</f>
        <v>12/20/14</v>
      </c>
      <c t="str" s="38" r="L4">
        <f>IF(ISNA(VLOOKUP($A4,'Venues to Contact'!$B$3:$V$501,14,FALSE)),"",VLOOKUP($A4,'Venues to Contact'!$B$3:$V$501,14,FALSE))</f>
        <v>1/9/15</v>
      </c>
      <c t="str" s="39" r="M4">
        <f>IF(ISNA(VLOOKUP($A4,'Venues to Contact'!$B$3:$V$501,15,FALSE)),"",VLOOKUP($A4,'Venues to Contact'!$B$3:$V$501,15,FALSE))</f>
        <v>9:00 PM</v>
      </c>
      <c t="str" s="40" r="N4">
        <f>IF(ISNA(VLOOKUP($A4,'Venues to Contact'!$B$3:$V$501,16,FALSE)),"",VLOOKUP($A4,'Venues to Contact'!$B$3:$V$501,16,FALSE))</f>
        <v>30m</v>
      </c>
      <c t="str" s="49" r="O4">
        <f>IF(ISNA(VLOOKUP($A4,'Venues to Contact'!$B$3:$V$501,17,FALSE)),"",VLOOKUP($A4,'Venues to Contact'!$B$3:$V$501,17,FALSE))</f>
        <v>8:00 PM</v>
      </c>
      <c t="str" s="41" r="P4">
        <f>IF(ISNA(VLOOKUP($A4,'Venues to Contact'!$B$3:$V$501,18,FALSE)),"",VLOOKUP($A4,'Venues to Contact'!$B$3:$V$501,18,FALSE))</f>
        <v>$5.00</v>
      </c>
      <c t="str" s="42" r="Q4">
        <f>IF(ISNA(VLOOKUP($A4,'Venues to Contact'!$B$3:$V$501,19,FALSE)),"",VLOOKUP($A4,'Venues to Contact'!$B$3:$V$501,19,FALSE))</f>
        <v>15%</v>
      </c>
      <c t="str" s="44" r="R4">
        <f>IF(ISNA(VLOOKUP($A4,'Venues to Contact'!$B$3:$V$501,20,FALSE)),"",VLOOKUP($A4,'Venues to Contact'!$B$3:$V$501,20,FALSE))</f>
        <v>Bring CDs and merchandise. </v>
      </c>
      <c t="str" s="53" r="S4">
        <f>IF(ISNA(VLOOKUP($A4,'Venues to Contact'!$B$3:$V$501,21,FALSE)),"",VLOOKUP($A4,'Venues to Contact'!$B$3:$V$501,21,FALSE))</f>
        <v/>
      </c>
    </row>
    <row customHeight="1" r="5" ht="21.75">
      <c s="52" r="A5">
        <v>3.0</v>
      </c>
      <c t="str" s="52" r="B5">
        <f>IF(ISNA(VLOOKUP($A5,'Venues to Contact'!$B$3:$V$501,2,FALSE)),"",VLOOKUP($A5,'Venues to Contact'!$B$3:$V$501,2,FALSE))</f>
        <v/>
      </c>
      <c t="str" s="52" r="C5">
        <f>IF(ISNA(VLOOKUP($A5,'Venues to Contact'!$B$3:$V$501,5,FALSE)),"",VLOOKUP($A5,'Venues to Contact'!$B$3:$V$501,5,FALSE))</f>
        <v/>
      </c>
      <c t="str" s="52" r="D5">
        <f>IF(ISNA(VLOOKUP($A5,'Venues to Contact'!$B$3:$V$501,6,FALSE)),"",VLOOKUP($A5,'Venues to Contact'!$B$3:$V$501,6,FALSE))</f>
        <v/>
      </c>
      <c t="str" s="52" r="E5">
        <f>IF(ISNA(VLOOKUP($A5,'Venues to Contact'!$B$3:$V$501,7,FALSE)),"",VLOOKUP($A5,'Venues to Contact'!$B$3:$V$501,7,FALSE))</f>
        <v/>
      </c>
      <c t="str" s="52" r="F5">
        <f>IF(ISNA(VLOOKUP($A5,'Venues to Contact'!$B$3:$V$501,8,FALSE)),"",VLOOKUP($A5,'Venues to Contact'!$B$3:$V$501,8,FALSE))</f>
        <v/>
      </c>
      <c t="str" s="52" r="G5">
        <f>IF(ISNA(VLOOKUP($A5,'Venues to Contact'!$B$3:$V$501,9,FALSE)),"",VLOOKUP($A5,'Venues to Contact'!$B$3:$V$501,9,FALSE))</f>
        <v/>
      </c>
      <c t="str" s="52" r="H5">
        <f>IF(ISNA(VLOOKUP($A5,'Venues to Contact'!$B$3:$V$501,10,FALSE)),"",VLOOKUP($A5,'Venues to Contact'!$B$3:$V$501,10,FALSE))</f>
        <v/>
      </c>
      <c t="str" s="52" r="I5">
        <f>IF(ISNA(VLOOKUP($A5,'Venues to Contact'!$B$3:$V$501,11,FALSE)),"",VLOOKUP($A5,'Venues to Contact'!$B$3:$V$501,11,FALSE))</f>
        <v/>
      </c>
      <c t="str" s="56" r="J5">
        <f>IF(ISNA(VLOOKUP($A5,'Venues to Contact'!$B$3:$V$501,12,FALSE)),"",VLOOKUP($A5,'Venues to Contact'!$B$3:$V$501,12,FALSE))</f>
        <v/>
      </c>
      <c t="str" s="58" r="K5">
        <f>IF(ISNA(VLOOKUP($A5,'Venues to Contact'!$B$3:$V$501,4,FALSE)),"",VLOOKUP($A5,'Venues to Contact'!$B$3:$V$501,4,FALSE))</f>
        <v/>
      </c>
      <c t="str" s="58" r="L5">
        <f>IF(ISNA(VLOOKUP($A5,'Venues to Contact'!$B$3:$V$501,14,FALSE)),"",VLOOKUP($A5,'Venues to Contact'!$B$3:$V$501,14,FALSE))</f>
        <v/>
      </c>
      <c t="str" s="59" r="M5">
        <f>IF(ISNA(VLOOKUP($A5,'Venues to Contact'!$B$3:$V$501,15,FALSE)),"",VLOOKUP($A5,'Venues to Contact'!$B$3:$V$501,15,FALSE))</f>
        <v/>
      </c>
      <c t="str" s="60" r="N5">
        <f>IF(ISNA(VLOOKUP($A5,'Venues to Contact'!$B$3:$V$501,16,FALSE)),"",VLOOKUP($A5,'Venues to Contact'!$B$3:$V$501,16,FALSE))</f>
        <v/>
      </c>
      <c t="str" s="61" r="O5">
        <f>IF(ISNA(VLOOKUP($A5,'Venues to Contact'!$B$3:$V$501,17,FALSE)),"",VLOOKUP($A5,'Venues to Contact'!$B$3:$V$501,17,FALSE))</f>
        <v/>
      </c>
      <c t="str" s="62" r="P5">
        <f>IF(ISNA(VLOOKUP($A5,'Venues to Contact'!$B$3:$V$501,18,FALSE)),"",VLOOKUP($A5,'Venues to Contact'!$B$3:$V$501,18,FALSE))</f>
        <v/>
      </c>
      <c t="str" s="63" r="Q5">
        <f>IF(ISNA(VLOOKUP($A5,'Venues to Contact'!$B$3:$V$501,19,FALSE)),"",VLOOKUP($A5,'Venues to Contact'!$B$3:$V$501,19,FALSE))</f>
        <v/>
      </c>
      <c t="str" s="57" r="R5">
        <f>IF(ISNA(VLOOKUP($A5,'Venues to Contact'!$B$3:$V$501,20,FALSE)),"",VLOOKUP($A5,'Venues to Contact'!$B$3:$V$501,20,FALSE))</f>
        <v/>
      </c>
      <c t="str" s="65" r="S5">
        <f>IF(ISNA(VLOOKUP($A5,'Venues to Contact'!$B$3:$V$501,21,FALSE)),"",VLOOKUP($A5,'Venues to Contact'!$B$3:$V$501,21,FALSE))</f>
        <v/>
      </c>
    </row>
    <row customHeight="1" r="6" ht="21.75">
      <c s="52" r="A6">
        <v>4.0</v>
      </c>
      <c t="str" s="52" r="B6">
        <f>IF(ISNA(VLOOKUP($A6,'Venues to Contact'!$B$3:$V$501,2,FALSE)),"",VLOOKUP($A6,'Venues to Contact'!$B$3:$V$501,2,FALSE))</f>
        <v/>
      </c>
      <c t="str" s="52" r="C6">
        <f>IF(ISNA(VLOOKUP($A6,'Venues to Contact'!$B$3:$V$501,5,FALSE)),"",VLOOKUP($A6,'Venues to Contact'!$B$3:$V$501,5,FALSE))</f>
        <v/>
      </c>
      <c t="str" s="52" r="D6">
        <f>IF(ISNA(VLOOKUP($A6,'Venues to Contact'!$B$3:$V$501,6,FALSE)),"",VLOOKUP($A6,'Venues to Contact'!$B$3:$V$501,6,FALSE))</f>
        <v/>
      </c>
      <c t="str" s="52" r="E6">
        <f>IF(ISNA(VLOOKUP($A6,'Venues to Contact'!$B$3:$V$501,7,FALSE)),"",VLOOKUP($A6,'Venues to Contact'!$B$3:$V$501,7,FALSE))</f>
        <v/>
      </c>
      <c t="str" s="52" r="F6">
        <f>IF(ISNA(VLOOKUP($A6,'Venues to Contact'!$B$3:$V$501,8,FALSE)),"",VLOOKUP($A6,'Venues to Contact'!$B$3:$V$501,8,FALSE))</f>
        <v/>
      </c>
      <c t="str" s="52" r="G6">
        <f>IF(ISNA(VLOOKUP($A6,'Venues to Contact'!$B$3:$V$501,9,FALSE)),"",VLOOKUP($A6,'Venues to Contact'!$B$3:$V$501,9,FALSE))</f>
        <v/>
      </c>
      <c t="str" s="52" r="H6">
        <f>IF(ISNA(VLOOKUP($A6,'Venues to Contact'!$B$3:$V$501,10,FALSE)),"",VLOOKUP($A6,'Venues to Contact'!$B$3:$V$501,10,FALSE))</f>
        <v/>
      </c>
      <c t="str" s="52" r="I6">
        <f>IF(ISNA(VLOOKUP($A6,'Venues to Contact'!$B$3:$V$501,11,FALSE)),"",VLOOKUP($A6,'Venues to Contact'!$B$3:$V$501,11,FALSE))</f>
        <v/>
      </c>
      <c t="str" s="56" r="J6">
        <f>IF(ISNA(VLOOKUP($A6,'Venues to Contact'!$B$3:$V$501,12,FALSE)),"",VLOOKUP($A6,'Venues to Contact'!$B$3:$V$501,12,FALSE))</f>
        <v/>
      </c>
      <c t="str" s="58" r="K6">
        <f>IF(ISNA(VLOOKUP($A6,'Venues to Contact'!$B$3:$V$501,4,FALSE)),"",VLOOKUP($A6,'Venues to Contact'!$B$3:$V$501,4,FALSE))</f>
        <v/>
      </c>
      <c t="str" s="58" r="L6">
        <f>IF(ISNA(VLOOKUP($A6,'Venues to Contact'!$B$3:$V$501,14,FALSE)),"",VLOOKUP($A6,'Venues to Contact'!$B$3:$V$501,14,FALSE))</f>
        <v/>
      </c>
      <c t="str" s="59" r="M6">
        <f>IF(ISNA(VLOOKUP($A6,'Venues to Contact'!$B$3:$V$501,15,FALSE)),"",VLOOKUP($A6,'Venues to Contact'!$B$3:$V$501,15,FALSE))</f>
        <v/>
      </c>
      <c t="str" s="60" r="N6">
        <f>IF(ISNA(VLOOKUP($A6,'Venues to Contact'!$B$3:$V$501,16,FALSE)),"",VLOOKUP($A6,'Venues to Contact'!$B$3:$V$501,16,FALSE))</f>
        <v/>
      </c>
      <c t="str" s="61" r="O6">
        <f>IF(ISNA(VLOOKUP($A6,'Venues to Contact'!$B$3:$V$501,17,FALSE)),"",VLOOKUP($A6,'Venues to Contact'!$B$3:$V$501,17,FALSE))</f>
        <v/>
      </c>
      <c t="str" s="62" r="P6">
        <f>IF(ISNA(VLOOKUP($A6,'Venues to Contact'!$B$3:$V$501,18,FALSE)),"",VLOOKUP($A6,'Venues to Contact'!$B$3:$V$501,18,FALSE))</f>
        <v/>
      </c>
      <c t="str" s="63" r="Q6">
        <f>IF(ISNA(VLOOKUP($A6,'Venues to Contact'!$B$3:$V$501,19,FALSE)),"",VLOOKUP($A6,'Venues to Contact'!$B$3:$V$501,19,FALSE))</f>
        <v/>
      </c>
      <c t="str" s="57" r="R6">
        <f>IF(ISNA(VLOOKUP($A6,'Venues to Contact'!$B$3:$V$501,20,FALSE)),"",VLOOKUP($A6,'Venues to Contact'!$B$3:$V$501,20,FALSE))</f>
        <v/>
      </c>
      <c t="str" s="65" r="S6">
        <f>IF(ISNA(VLOOKUP($A6,'Venues to Contact'!$B$3:$V$501,21,FALSE)),"",VLOOKUP($A6,'Venues to Contact'!$B$3:$V$501,21,FALSE))</f>
        <v/>
      </c>
    </row>
    <row customHeight="1" r="7" ht="21.75">
      <c s="31" r="A7">
        <v>5.0</v>
      </c>
      <c t="str" s="31" r="B7">
        <f>IF(ISNA(VLOOKUP($A7,'Venues to Contact'!$B$3:$V$501,2,FALSE)),"",VLOOKUP($A7,'Venues to Contact'!$B$3:$V$501,2,FALSE))</f>
        <v/>
      </c>
      <c t="str" s="31" r="C7">
        <f>IF(ISNA(VLOOKUP($A7,'Venues to Contact'!$B$3:$V$501,5,FALSE)),"",VLOOKUP($A7,'Venues to Contact'!$B$3:$V$501,5,FALSE))</f>
        <v/>
      </c>
      <c t="str" s="31" r="D7">
        <f>IF(ISNA(VLOOKUP($A7,'Venues to Contact'!$B$3:$V$501,6,FALSE)),"",VLOOKUP($A7,'Venues to Contact'!$B$3:$V$501,6,FALSE))</f>
        <v/>
      </c>
      <c t="str" s="31" r="E7">
        <f>IF(ISNA(VLOOKUP($A7,'Venues to Contact'!$B$3:$V$501,7,FALSE)),"",VLOOKUP($A7,'Venues to Contact'!$B$3:$V$501,7,FALSE))</f>
        <v/>
      </c>
      <c t="str" s="31" r="F7">
        <f>IF(ISNA(VLOOKUP($A7,'Venues to Contact'!$B$3:$V$501,8,FALSE)),"",VLOOKUP($A7,'Venues to Contact'!$B$3:$V$501,8,FALSE))</f>
        <v/>
      </c>
      <c t="str" s="31" r="G7">
        <f>IF(ISNA(VLOOKUP($A7,'Venues to Contact'!$B$3:$V$501,9,FALSE)),"",VLOOKUP($A7,'Venues to Contact'!$B$3:$V$501,9,FALSE))</f>
        <v/>
      </c>
      <c t="str" s="31" r="H7">
        <f>IF(ISNA(VLOOKUP($A7,'Venues to Contact'!$B$3:$V$501,10,FALSE)),"",VLOOKUP($A7,'Venues to Contact'!$B$3:$V$501,10,FALSE))</f>
        <v/>
      </c>
      <c t="str" s="31" r="I7">
        <f>IF(ISNA(VLOOKUP($A7,'Venues to Contact'!$B$3:$V$501,11,FALSE)),"",VLOOKUP($A7,'Venues to Contact'!$B$3:$V$501,11,FALSE))</f>
        <v/>
      </c>
      <c t="str" s="46" r="J7">
        <f>IF(ISNA(VLOOKUP($A7,'Venues to Contact'!$B$3:$V$501,12,FALSE)),"",VLOOKUP($A7,'Venues to Contact'!$B$3:$V$501,12,FALSE))</f>
        <v/>
      </c>
      <c t="str" s="38" r="K7">
        <f>IF(ISNA(VLOOKUP($A7,'Venues to Contact'!$B$3:$V$501,4,FALSE)),"",VLOOKUP($A7,'Venues to Contact'!$B$3:$V$501,4,FALSE))</f>
        <v/>
      </c>
      <c t="str" s="38" r="L7">
        <f>IF(ISNA(VLOOKUP($A7,'Venues to Contact'!$B$3:$V$501,14,FALSE)),"",VLOOKUP($A7,'Venues to Contact'!$B$3:$V$501,14,FALSE))</f>
        <v/>
      </c>
      <c t="str" s="39" r="M7">
        <f>IF(ISNA(VLOOKUP($A7,'Venues to Contact'!$B$3:$V$501,15,FALSE)),"",VLOOKUP($A7,'Venues to Contact'!$B$3:$V$501,15,FALSE))</f>
        <v/>
      </c>
      <c t="str" s="40" r="N7">
        <f>IF(ISNA(VLOOKUP($A7,'Venues to Contact'!$B$3:$V$501,16,FALSE)),"",VLOOKUP($A7,'Venues to Contact'!$B$3:$V$501,16,FALSE))</f>
        <v/>
      </c>
      <c t="str" s="61" r="O7">
        <f>IF(ISNA(VLOOKUP($A7,'Venues to Contact'!$B$3:$V$501,17,FALSE)),"",VLOOKUP($A7,'Venues to Contact'!$B$3:$V$501,17,FALSE))</f>
        <v/>
      </c>
      <c t="str" s="41" r="P7">
        <f>IF(ISNA(VLOOKUP($A7,'Venues to Contact'!$B$3:$V$501,18,FALSE)),"",VLOOKUP($A7,'Venues to Contact'!$B$3:$V$501,18,FALSE))</f>
        <v/>
      </c>
      <c t="str" s="42" r="Q7">
        <f>IF(ISNA(VLOOKUP($A7,'Venues to Contact'!$B$3:$V$501,19,FALSE)),"",VLOOKUP($A7,'Venues to Contact'!$B$3:$V$501,19,FALSE))</f>
        <v/>
      </c>
      <c t="str" s="44" r="R7">
        <f>IF(ISNA(VLOOKUP($A7,'Venues to Contact'!$B$3:$V$501,20,FALSE)),"",VLOOKUP($A7,'Venues to Contact'!$B$3:$V$501,20,FALSE))</f>
        <v/>
      </c>
      <c t="str" s="53" r="S7">
        <f>IF(ISNA(VLOOKUP($A7,'Venues to Contact'!$B$3:$V$501,21,FALSE)),"",VLOOKUP($A7,'Venues to Contact'!$B$3:$V$501,21,FALSE))</f>
        <v/>
      </c>
    </row>
    <row customHeight="1" r="8" ht="21.75">
      <c s="31" r="A8">
        <v>6.0</v>
      </c>
      <c t="str" s="31" r="B8">
        <f>IF(ISNA(VLOOKUP($A8,'Venues to Contact'!$B$3:$V$501,2,FALSE)),"",VLOOKUP($A8,'Venues to Contact'!$B$3:$V$501,2,FALSE))</f>
        <v/>
      </c>
      <c t="str" s="31" r="C8">
        <f>IF(ISNA(VLOOKUP($A8,'Venues to Contact'!$B$3:$V$501,5,FALSE)),"",VLOOKUP($A8,'Venues to Contact'!$B$3:$V$501,5,FALSE))</f>
        <v/>
      </c>
      <c t="str" s="31" r="D8">
        <f>IF(ISNA(VLOOKUP($A8,'Venues to Contact'!$B$3:$V$501,6,FALSE)),"",VLOOKUP($A8,'Venues to Contact'!$B$3:$V$501,6,FALSE))</f>
        <v/>
      </c>
      <c t="str" s="31" r="E8">
        <f>IF(ISNA(VLOOKUP($A8,'Venues to Contact'!$B$3:$V$501,7,FALSE)),"",VLOOKUP($A8,'Venues to Contact'!$B$3:$V$501,7,FALSE))</f>
        <v/>
      </c>
      <c t="str" s="31" r="F8">
        <f>IF(ISNA(VLOOKUP($A8,'Venues to Contact'!$B$3:$V$501,8,FALSE)),"",VLOOKUP($A8,'Venues to Contact'!$B$3:$V$501,8,FALSE))</f>
        <v/>
      </c>
      <c t="str" s="31" r="G8">
        <f>IF(ISNA(VLOOKUP($A8,'Venues to Contact'!$B$3:$V$501,9,FALSE)),"",VLOOKUP($A8,'Venues to Contact'!$B$3:$V$501,9,FALSE))</f>
        <v/>
      </c>
      <c t="str" s="31" r="H8">
        <f>IF(ISNA(VLOOKUP($A8,'Venues to Contact'!$B$3:$V$501,10,FALSE)),"",VLOOKUP($A8,'Venues to Contact'!$B$3:$V$501,10,FALSE))</f>
        <v/>
      </c>
      <c t="str" s="31" r="I8">
        <f>IF(ISNA(VLOOKUP($A8,'Venues to Contact'!$B$3:$V$501,11,FALSE)),"",VLOOKUP($A8,'Venues to Contact'!$B$3:$V$501,11,FALSE))</f>
        <v/>
      </c>
      <c t="str" s="46" r="J8">
        <f>IF(ISNA(VLOOKUP($A8,'Venues to Contact'!$B$3:$V$501,12,FALSE)),"",VLOOKUP($A8,'Venues to Contact'!$B$3:$V$501,12,FALSE))</f>
        <v/>
      </c>
      <c t="str" s="38" r="K8">
        <f>IF(ISNA(VLOOKUP($A8,'Venues to Contact'!$B$3:$V$501,4,FALSE)),"",VLOOKUP($A8,'Venues to Contact'!$B$3:$V$501,4,FALSE))</f>
        <v/>
      </c>
      <c t="str" s="38" r="L8">
        <f>IF(ISNA(VLOOKUP($A8,'Venues to Contact'!$B$3:$V$501,14,FALSE)),"",VLOOKUP($A8,'Venues to Contact'!$B$3:$V$501,14,FALSE))</f>
        <v/>
      </c>
      <c t="str" s="39" r="M8">
        <f>IF(ISNA(VLOOKUP($A8,'Venues to Contact'!$B$3:$V$501,15,FALSE)),"",VLOOKUP($A8,'Venues to Contact'!$B$3:$V$501,15,FALSE))</f>
        <v/>
      </c>
      <c t="str" s="40" r="N8">
        <f>IF(ISNA(VLOOKUP($A8,'Venues to Contact'!$B$3:$V$501,16,FALSE)),"",VLOOKUP($A8,'Venues to Contact'!$B$3:$V$501,16,FALSE))</f>
        <v/>
      </c>
      <c t="str" s="61" r="O8">
        <f>IF(ISNA(VLOOKUP($A8,'Venues to Contact'!$B$3:$V$501,17,FALSE)),"",VLOOKUP($A8,'Venues to Contact'!$B$3:$V$501,17,FALSE))</f>
        <v/>
      </c>
      <c t="str" s="41" r="P8">
        <f>IF(ISNA(VLOOKUP($A8,'Venues to Contact'!$B$3:$V$501,18,FALSE)),"",VLOOKUP($A8,'Venues to Contact'!$B$3:$V$501,18,FALSE))</f>
        <v/>
      </c>
      <c t="str" s="42" r="Q8">
        <f>IF(ISNA(VLOOKUP($A8,'Venues to Contact'!$B$3:$V$501,19,FALSE)),"",VLOOKUP($A8,'Venues to Contact'!$B$3:$V$501,19,FALSE))</f>
        <v/>
      </c>
      <c t="str" s="44" r="R8">
        <f>IF(ISNA(VLOOKUP($A8,'Venues to Contact'!$B$3:$V$501,20,FALSE)),"",VLOOKUP($A8,'Venues to Contact'!$B$3:$V$501,20,FALSE))</f>
        <v/>
      </c>
      <c t="str" s="53" r="S8">
        <f>IF(ISNA(VLOOKUP($A8,'Venues to Contact'!$B$3:$V$501,21,FALSE)),"",VLOOKUP($A8,'Venues to Contact'!$B$3:$V$501,21,FALSE))</f>
        <v/>
      </c>
    </row>
    <row customHeight="1" r="9" ht="21.75">
      <c s="31" r="A9">
        <v>7.0</v>
      </c>
      <c t="str" s="31" r="B9">
        <f>IF(ISNA(VLOOKUP($A9,'Venues to Contact'!$B$3:$V$501,2,FALSE)),"",VLOOKUP($A9,'Venues to Contact'!$B$3:$V$501,2,FALSE))</f>
        <v/>
      </c>
      <c t="str" s="31" r="C9">
        <f>IF(ISNA(VLOOKUP($A9,'Venues to Contact'!$B$3:$V$501,5,FALSE)),"",VLOOKUP($A9,'Venues to Contact'!$B$3:$V$501,5,FALSE))</f>
        <v/>
      </c>
      <c t="str" s="31" r="D9">
        <f>IF(ISNA(VLOOKUP($A9,'Venues to Contact'!$B$3:$V$501,6,FALSE)),"",VLOOKUP($A9,'Venues to Contact'!$B$3:$V$501,6,FALSE))</f>
        <v/>
      </c>
      <c t="str" s="31" r="E9">
        <f>IF(ISNA(VLOOKUP($A9,'Venues to Contact'!$B$3:$V$501,7,FALSE)),"",VLOOKUP($A9,'Venues to Contact'!$B$3:$V$501,7,FALSE))</f>
        <v/>
      </c>
      <c t="str" s="31" r="F9">
        <f>IF(ISNA(VLOOKUP($A9,'Venues to Contact'!$B$3:$V$501,8,FALSE)),"",VLOOKUP($A9,'Venues to Contact'!$B$3:$V$501,8,FALSE))</f>
        <v/>
      </c>
      <c t="str" s="31" r="G9">
        <f>IF(ISNA(VLOOKUP($A9,'Venues to Contact'!$B$3:$V$501,9,FALSE)),"",VLOOKUP($A9,'Venues to Contact'!$B$3:$V$501,9,FALSE))</f>
        <v/>
      </c>
      <c t="str" s="31" r="H9">
        <f>IF(ISNA(VLOOKUP($A9,'Venues to Contact'!$B$3:$V$501,10,FALSE)),"",VLOOKUP($A9,'Venues to Contact'!$B$3:$V$501,10,FALSE))</f>
        <v/>
      </c>
      <c t="str" s="31" r="I9">
        <f>IF(ISNA(VLOOKUP($A9,'Venues to Contact'!$B$3:$V$501,11,FALSE)),"",VLOOKUP($A9,'Venues to Contact'!$B$3:$V$501,11,FALSE))</f>
        <v/>
      </c>
      <c t="str" s="46" r="J9">
        <f>IF(ISNA(VLOOKUP($A9,'Venues to Contact'!$B$3:$V$501,12,FALSE)),"",VLOOKUP($A9,'Venues to Contact'!$B$3:$V$501,12,FALSE))</f>
        <v/>
      </c>
      <c t="str" s="38" r="K9">
        <f>IF(ISNA(VLOOKUP($A9,'Venues to Contact'!$B$3:$V$501,4,FALSE)),"",VLOOKUP($A9,'Venues to Contact'!$B$3:$V$501,4,FALSE))</f>
        <v/>
      </c>
      <c t="str" s="38" r="L9">
        <f>IF(ISNA(VLOOKUP($A9,'Venues to Contact'!$B$3:$V$501,14,FALSE)),"",VLOOKUP($A9,'Venues to Contact'!$B$3:$V$501,14,FALSE))</f>
        <v/>
      </c>
      <c t="str" s="39" r="M9">
        <f>IF(ISNA(VLOOKUP($A9,'Venues to Contact'!$B$3:$V$501,15,FALSE)),"",VLOOKUP($A9,'Venues to Contact'!$B$3:$V$501,15,FALSE))</f>
        <v/>
      </c>
      <c t="str" s="40" r="N9">
        <f>IF(ISNA(VLOOKUP($A9,'Venues to Contact'!$B$3:$V$501,16,FALSE)),"",VLOOKUP($A9,'Venues to Contact'!$B$3:$V$501,16,FALSE))</f>
        <v/>
      </c>
      <c t="str" s="61" r="O9">
        <f>IF(ISNA(VLOOKUP($A9,'Venues to Contact'!$B$3:$V$501,17,FALSE)),"",VLOOKUP($A9,'Venues to Contact'!$B$3:$V$501,17,FALSE))</f>
        <v/>
      </c>
      <c t="str" s="41" r="P9">
        <f>IF(ISNA(VLOOKUP($A9,'Venues to Contact'!$B$3:$V$501,18,FALSE)),"",VLOOKUP($A9,'Venues to Contact'!$B$3:$V$501,18,FALSE))</f>
        <v/>
      </c>
      <c t="str" s="42" r="Q9">
        <f>IF(ISNA(VLOOKUP($A9,'Venues to Contact'!$B$3:$V$501,19,FALSE)),"",VLOOKUP($A9,'Venues to Contact'!$B$3:$V$501,19,FALSE))</f>
        <v/>
      </c>
      <c t="str" s="44" r="R9">
        <f>IF(ISNA(VLOOKUP($A9,'Venues to Contact'!$B$3:$V$501,20,FALSE)),"",VLOOKUP($A9,'Venues to Contact'!$B$3:$V$501,20,FALSE))</f>
        <v/>
      </c>
      <c t="str" s="53" r="S9">
        <f>IF(ISNA(VLOOKUP($A9,'Venues to Contact'!$B$3:$V$501,21,FALSE)),"",VLOOKUP($A9,'Venues to Contact'!$B$3:$V$501,21,FALSE))</f>
        <v/>
      </c>
    </row>
    <row customHeight="1" r="10" ht="21.75">
      <c s="31" r="A10">
        <v>8.0</v>
      </c>
      <c t="str" s="31" r="B10">
        <f>IF(ISNA(VLOOKUP($A10,'Venues to Contact'!$B$3:$V$501,2,FALSE)),"",VLOOKUP($A10,'Venues to Contact'!$B$3:$V$501,2,FALSE))</f>
        <v/>
      </c>
      <c t="str" s="31" r="C10">
        <f>IF(ISNA(VLOOKUP($A10,'Venues to Contact'!$B$3:$V$501,5,FALSE)),"",VLOOKUP($A10,'Venues to Contact'!$B$3:$V$501,5,FALSE))</f>
        <v/>
      </c>
      <c t="str" s="31" r="D10">
        <f>IF(ISNA(VLOOKUP($A10,'Venues to Contact'!$B$3:$V$501,6,FALSE)),"",VLOOKUP($A10,'Venues to Contact'!$B$3:$V$501,6,FALSE))</f>
        <v/>
      </c>
      <c t="str" s="31" r="E10">
        <f>IF(ISNA(VLOOKUP($A10,'Venues to Contact'!$B$3:$V$501,7,FALSE)),"",VLOOKUP($A10,'Venues to Contact'!$B$3:$V$501,7,FALSE))</f>
        <v/>
      </c>
      <c t="str" s="31" r="F10">
        <f>IF(ISNA(VLOOKUP($A10,'Venues to Contact'!$B$3:$V$501,8,FALSE)),"",VLOOKUP($A10,'Venues to Contact'!$B$3:$V$501,8,FALSE))</f>
        <v/>
      </c>
      <c t="str" s="31" r="G10">
        <f>IF(ISNA(VLOOKUP($A10,'Venues to Contact'!$B$3:$V$501,9,FALSE)),"",VLOOKUP($A10,'Venues to Contact'!$B$3:$V$501,9,FALSE))</f>
        <v/>
      </c>
      <c t="str" s="31" r="H10">
        <f>IF(ISNA(VLOOKUP($A10,'Venues to Contact'!$B$3:$V$501,10,FALSE)),"",VLOOKUP($A10,'Venues to Contact'!$B$3:$V$501,10,FALSE))</f>
        <v/>
      </c>
      <c t="str" s="31" r="I10">
        <f>IF(ISNA(VLOOKUP($A10,'Venues to Contact'!$B$3:$V$501,11,FALSE)),"",VLOOKUP($A10,'Venues to Contact'!$B$3:$V$501,11,FALSE))</f>
        <v/>
      </c>
      <c t="str" s="46" r="J10">
        <f>IF(ISNA(VLOOKUP($A10,'Venues to Contact'!$B$3:$V$501,12,FALSE)),"",VLOOKUP($A10,'Venues to Contact'!$B$3:$V$501,12,FALSE))</f>
        <v/>
      </c>
      <c t="str" s="38" r="K10">
        <f>IF(ISNA(VLOOKUP($A10,'Venues to Contact'!$B$3:$V$501,4,FALSE)),"",VLOOKUP($A10,'Venues to Contact'!$B$3:$V$501,4,FALSE))</f>
        <v/>
      </c>
      <c t="str" s="38" r="L10">
        <f>IF(ISNA(VLOOKUP($A10,'Venues to Contact'!$B$3:$V$501,14,FALSE)),"",VLOOKUP($A10,'Venues to Contact'!$B$3:$V$501,14,FALSE))</f>
        <v/>
      </c>
      <c t="str" s="39" r="M10">
        <f>IF(ISNA(VLOOKUP($A10,'Venues to Contact'!$B$3:$V$501,15,FALSE)),"",VLOOKUP($A10,'Venues to Contact'!$B$3:$V$501,15,FALSE))</f>
        <v/>
      </c>
      <c t="str" s="40" r="N10">
        <f>IF(ISNA(VLOOKUP($A10,'Venues to Contact'!$B$3:$V$501,16,FALSE)),"",VLOOKUP($A10,'Venues to Contact'!$B$3:$V$501,16,FALSE))</f>
        <v/>
      </c>
      <c t="str" s="61" r="O10">
        <f>IF(ISNA(VLOOKUP($A10,'Venues to Contact'!$B$3:$V$501,17,FALSE)),"",VLOOKUP($A10,'Venues to Contact'!$B$3:$V$501,17,FALSE))</f>
        <v/>
      </c>
      <c t="str" s="41" r="P10">
        <f>IF(ISNA(VLOOKUP($A10,'Venues to Contact'!$B$3:$V$501,18,FALSE)),"",VLOOKUP($A10,'Venues to Contact'!$B$3:$V$501,18,FALSE))</f>
        <v/>
      </c>
      <c t="str" s="42" r="Q10">
        <f>IF(ISNA(VLOOKUP($A10,'Venues to Contact'!$B$3:$V$501,19,FALSE)),"",VLOOKUP($A10,'Venues to Contact'!$B$3:$V$501,19,FALSE))</f>
        <v/>
      </c>
      <c t="str" s="44" r="R10">
        <f>IF(ISNA(VLOOKUP($A10,'Venues to Contact'!$B$3:$V$501,20,FALSE)),"",VLOOKUP($A10,'Venues to Contact'!$B$3:$V$501,20,FALSE))</f>
        <v/>
      </c>
      <c t="str" s="53" r="S10">
        <f>IF(ISNA(VLOOKUP($A10,'Venues to Contact'!$B$3:$V$501,21,FALSE)),"",VLOOKUP($A10,'Venues to Contact'!$B$3:$V$501,21,FALSE))</f>
        <v/>
      </c>
    </row>
    <row customHeight="1" r="11" ht="21.75">
      <c s="31" r="A11">
        <v>9.0</v>
      </c>
      <c t="str" s="31" r="B11">
        <f>IF(ISNA(VLOOKUP($A11,'Venues to Contact'!$B$3:$V$501,2,FALSE)),"",VLOOKUP($A11,'Venues to Contact'!$B$3:$V$501,2,FALSE))</f>
        <v/>
      </c>
      <c t="str" s="31" r="C11">
        <f>IF(ISNA(VLOOKUP($A11,'Venues to Contact'!$B$3:$V$501,5,FALSE)),"",VLOOKUP($A11,'Venues to Contact'!$B$3:$V$501,5,FALSE))</f>
        <v/>
      </c>
      <c t="str" s="31" r="D11">
        <f>IF(ISNA(VLOOKUP($A11,'Venues to Contact'!$B$3:$V$501,6,FALSE)),"",VLOOKUP($A11,'Venues to Contact'!$B$3:$V$501,6,FALSE))</f>
        <v/>
      </c>
      <c t="str" s="31" r="E11">
        <f>IF(ISNA(VLOOKUP($A11,'Venues to Contact'!$B$3:$V$501,7,FALSE)),"",VLOOKUP($A11,'Venues to Contact'!$B$3:$V$501,7,FALSE))</f>
        <v/>
      </c>
      <c t="str" s="31" r="F11">
        <f>IF(ISNA(VLOOKUP($A11,'Venues to Contact'!$B$3:$V$501,8,FALSE)),"",VLOOKUP($A11,'Venues to Contact'!$B$3:$V$501,8,FALSE))</f>
        <v/>
      </c>
      <c t="str" s="31" r="G11">
        <f>IF(ISNA(VLOOKUP($A11,'Venues to Contact'!$B$3:$V$501,9,FALSE)),"",VLOOKUP($A11,'Venues to Contact'!$B$3:$V$501,9,FALSE))</f>
        <v/>
      </c>
      <c t="str" s="31" r="H11">
        <f>IF(ISNA(VLOOKUP($A11,'Venues to Contact'!$B$3:$V$501,10,FALSE)),"",VLOOKUP($A11,'Venues to Contact'!$B$3:$V$501,10,FALSE))</f>
        <v/>
      </c>
      <c t="str" s="31" r="I11">
        <f>IF(ISNA(VLOOKUP($A11,'Venues to Contact'!$B$3:$V$501,11,FALSE)),"",VLOOKUP($A11,'Venues to Contact'!$B$3:$V$501,11,FALSE))</f>
        <v/>
      </c>
      <c t="str" s="46" r="J11">
        <f>IF(ISNA(VLOOKUP($A11,'Venues to Contact'!$B$3:$V$501,12,FALSE)),"",VLOOKUP($A11,'Venues to Contact'!$B$3:$V$501,12,FALSE))</f>
        <v/>
      </c>
      <c t="str" s="38" r="K11">
        <f>IF(ISNA(VLOOKUP($A11,'Venues to Contact'!$B$3:$V$501,4,FALSE)),"",VLOOKUP($A11,'Venues to Contact'!$B$3:$V$501,4,FALSE))</f>
        <v/>
      </c>
      <c t="str" s="38" r="L11">
        <f>IF(ISNA(VLOOKUP($A11,'Venues to Contact'!$B$3:$V$501,14,FALSE)),"",VLOOKUP($A11,'Venues to Contact'!$B$3:$V$501,14,FALSE))</f>
        <v/>
      </c>
      <c t="str" s="39" r="M11">
        <f>IF(ISNA(VLOOKUP($A11,'Venues to Contact'!$B$3:$V$501,15,FALSE)),"",VLOOKUP($A11,'Venues to Contact'!$B$3:$V$501,15,FALSE))</f>
        <v/>
      </c>
      <c t="str" s="40" r="N11">
        <f>IF(ISNA(VLOOKUP($A11,'Venues to Contact'!$B$3:$V$501,16,FALSE)),"",VLOOKUP($A11,'Venues to Contact'!$B$3:$V$501,16,FALSE))</f>
        <v/>
      </c>
      <c t="str" s="61" r="O11">
        <f>IF(ISNA(VLOOKUP($A11,'Venues to Contact'!$B$3:$V$501,17,FALSE)),"",VLOOKUP($A11,'Venues to Contact'!$B$3:$V$501,17,FALSE))</f>
        <v/>
      </c>
      <c t="str" s="41" r="P11">
        <f>IF(ISNA(VLOOKUP($A11,'Venues to Contact'!$B$3:$V$501,18,FALSE)),"",VLOOKUP($A11,'Venues to Contact'!$B$3:$V$501,18,FALSE))</f>
        <v/>
      </c>
      <c t="str" s="42" r="Q11">
        <f>IF(ISNA(VLOOKUP($A11,'Venues to Contact'!$B$3:$V$501,19,FALSE)),"",VLOOKUP($A11,'Venues to Contact'!$B$3:$V$501,19,FALSE))</f>
        <v/>
      </c>
      <c t="str" s="44" r="R11">
        <f>IF(ISNA(VLOOKUP($A11,'Venues to Contact'!$B$3:$V$501,20,FALSE)),"",VLOOKUP($A11,'Venues to Contact'!$B$3:$V$501,20,FALSE))</f>
        <v/>
      </c>
      <c t="str" s="53" r="S11">
        <f>IF(ISNA(VLOOKUP($A11,'Venues to Contact'!$B$3:$V$501,21,FALSE)),"",VLOOKUP($A11,'Venues to Contact'!$B$3:$V$501,21,FALSE))</f>
        <v/>
      </c>
    </row>
    <row customHeight="1" r="12" ht="21.75">
      <c s="31" r="A12">
        <v>10.0</v>
      </c>
      <c t="str" s="31" r="B12">
        <f>IF(ISNA(VLOOKUP($A12,'Venues to Contact'!$B$3:$V$501,2,FALSE)),"",VLOOKUP($A12,'Venues to Contact'!$B$3:$V$501,2,FALSE))</f>
        <v/>
      </c>
      <c t="str" s="31" r="C12">
        <f>IF(ISNA(VLOOKUP($A12,'Venues to Contact'!$B$3:$V$501,5,FALSE)),"",VLOOKUP($A12,'Venues to Contact'!$B$3:$V$501,5,FALSE))</f>
        <v/>
      </c>
      <c t="str" s="31" r="D12">
        <f>IF(ISNA(VLOOKUP($A12,'Venues to Contact'!$B$3:$V$501,6,FALSE)),"",VLOOKUP($A12,'Venues to Contact'!$B$3:$V$501,6,FALSE))</f>
        <v/>
      </c>
      <c t="str" s="31" r="E12">
        <f>IF(ISNA(VLOOKUP($A12,'Venues to Contact'!$B$3:$V$501,7,FALSE)),"",VLOOKUP($A12,'Venues to Contact'!$B$3:$V$501,7,FALSE))</f>
        <v/>
      </c>
      <c t="str" s="31" r="F12">
        <f>IF(ISNA(VLOOKUP($A12,'Venues to Contact'!$B$3:$V$501,8,FALSE)),"",VLOOKUP($A12,'Venues to Contact'!$B$3:$V$501,8,FALSE))</f>
        <v/>
      </c>
      <c t="str" s="31" r="G12">
        <f>IF(ISNA(VLOOKUP($A12,'Venues to Contact'!$B$3:$V$501,9,FALSE)),"",VLOOKUP($A12,'Venues to Contact'!$B$3:$V$501,9,FALSE))</f>
        <v/>
      </c>
      <c t="str" s="31" r="H12">
        <f>IF(ISNA(VLOOKUP($A12,'Venues to Contact'!$B$3:$V$501,10,FALSE)),"",VLOOKUP($A12,'Venues to Contact'!$B$3:$V$501,10,FALSE))</f>
        <v/>
      </c>
      <c t="str" s="31" r="I12">
        <f>IF(ISNA(VLOOKUP($A12,'Venues to Contact'!$B$3:$V$501,11,FALSE)),"",VLOOKUP($A12,'Venues to Contact'!$B$3:$V$501,11,FALSE))</f>
        <v/>
      </c>
      <c t="str" s="46" r="J12">
        <f>IF(ISNA(VLOOKUP($A12,'Venues to Contact'!$B$3:$V$501,12,FALSE)),"",VLOOKUP($A12,'Venues to Contact'!$B$3:$V$501,12,FALSE))</f>
        <v/>
      </c>
      <c t="str" s="38" r="K12">
        <f>IF(ISNA(VLOOKUP($A12,'Venues to Contact'!$B$3:$V$501,4,FALSE)),"",VLOOKUP($A12,'Venues to Contact'!$B$3:$V$501,4,FALSE))</f>
        <v/>
      </c>
      <c t="str" s="38" r="L12">
        <f>IF(ISNA(VLOOKUP($A12,'Venues to Contact'!$B$3:$V$501,14,FALSE)),"",VLOOKUP($A12,'Venues to Contact'!$B$3:$V$501,14,FALSE))</f>
        <v/>
      </c>
      <c t="str" s="39" r="M12">
        <f>IF(ISNA(VLOOKUP($A12,'Venues to Contact'!$B$3:$V$501,15,FALSE)),"",VLOOKUP($A12,'Venues to Contact'!$B$3:$V$501,15,FALSE))</f>
        <v/>
      </c>
      <c t="str" s="40" r="N12">
        <f>IF(ISNA(VLOOKUP($A12,'Venues to Contact'!$B$3:$V$501,16,FALSE)),"",VLOOKUP($A12,'Venues to Contact'!$B$3:$V$501,16,FALSE))</f>
        <v/>
      </c>
      <c t="str" s="61" r="O12">
        <f>IF(ISNA(VLOOKUP($A12,'Venues to Contact'!$B$3:$V$501,17,FALSE)),"",VLOOKUP($A12,'Venues to Contact'!$B$3:$V$501,17,FALSE))</f>
        <v/>
      </c>
      <c t="str" s="41" r="P12">
        <f>IF(ISNA(VLOOKUP($A12,'Venues to Contact'!$B$3:$V$501,18,FALSE)),"",VLOOKUP($A12,'Venues to Contact'!$B$3:$V$501,18,FALSE))</f>
        <v/>
      </c>
      <c t="str" s="42" r="Q12">
        <f>IF(ISNA(VLOOKUP($A12,'Venues to Contact'!$B$3:$V$501,19,FALSE)),"",VLOOKUP($A12,'Venues to Contact'!$B$3:$V$501,19,FALSE))</f>
        <v/>
      </c>
      <c t="str" s="44" r="R12">
        <f>IF(ISNA(VLOOKUP($A12,'Venues to Contact'!$B$3:$V$501,20,FALSE)),"",VLOOKUP($A12,'Venues to Contact'!$B$3:$V$501,20,FALSE))</f>
        <v/>
      </c>
      <c t="str" s="53" r="S12">
        <f>IF(ISNA(VLOOKUP($A12,'Venues to Contact'!$B$3:$V$501,21,FALSE)),"",VLOOKUP($A12,'Venues to Contact'!$B$3:$V$501,21,FALSE))</f>
        <v/>
      </c>
    </row>
    <row customHeight="1" r="13" ht="21.75">
      <c s="31" r="A13">
        <v>11.0</v>
      </c>
      <c t="str" s="31" r="B13">
        <f>IF(ISNA(VLOOKUP($A13,'Venues to Contact'!$B$3:$V$501,2,FALSE)),"",VLOOKUP($A13,'Venues to Contact'!$B$3:$V$501,2,FALSE))</f>
        <v/>
      </c>
      <c t="str" s="31" r="C13">
        <f>IF(ISNA(VLOOKUP($A13,'Venues to Contact'!$B$3:$V$501,5,FALSE)),"",VLOOKUP($A13,'Venues to Contact'!$B$3:$V$501,5,FALSE))</f>
        <v/>
      </c>
      <c t="str" s="31" r="D13">
        <f>IF(ISNA(VLOOKUP($A13,'Venues to Contact'!$B$3:$V$501,6,FALSE)),"",VLOOKUP($A13,'Venues to Contact'!$B$3:$V$501,6,FALSE))</f>
        <v/>
      </c>
      <c t="str" s="31" r="E13">
        <f>IF(ISNA(VLOOKUP($A13,'Venues to Contact'!$B$3:$V$501,7,FALSE)),"",VLOOKUP($A13,'Venues to Contact'!$B$3:$V$501,7,FALSE))</f>
        <v/>
      </c>
      <c t="str" s="31" r="F13">
        <f>IF(ISNA(VLOOKUP($A13,'Venues to Contact'!$B$3:$V$501,8,FALSE)),"",VLOOKUP($A13,'Venues to Contact'!$B$3:$V$501,8,FALSE))</f>
        <v/>
      </c>
      <c t="str" s="31" r="G13">
        <f>IF(ISNA(VLOOKUP($A13,'Venues to Contact'!$B$3:$V$501,9,FALSE)),"",VLOOKUP($A13,'Venues to Contact'!$B$3:$V$501,9,FALSE))</f>
        <v/>
      </c>
      <c t="str" s="31" r="H13">
        <f>IF(ISNA(VLOOKUP($A13,'Venues to Contact'!$B$3:$V$501,10,FALSE)),"",VLOOKUP($A13,'Venues to Contact'!$B$3:$V$501,10,FALSE))</f>
        <v/>
      </c>
      <c t="str" s="31" r="I13">
        <f>IF(ISNA(VLOOKUP($A13,'Venues to Contact'!$B$3:$V$501,11,FALSE)),"",VLOOKUP($A13,'Venues to Contact'!$B$3:$V$501,11,FALSE))</f>
        <v/>
      </c>
      <c t="str" s="46" r="J13">
        <f>IF(ISNA(VLOOKUP($A13,'Venues to Contact'!$B$3:$V$501,12,FALSE)),"",VLOOKUP($A13,'Venues to Contact'!$B$3:$V$501,12,FALSE))</f>
        <v/>
      </c>
      <c t="str" s="38" r="K13">
        <f>IF(ISNA(VLOOKUP($A13,'Venues to Contact'!$B$3:$V$501,4,FALSE)),"",VLOOKUP($A13,'Venues to Contact'!$B$3:$V$501,4,FALSE))</f>
        <v/>
      </c>
      <c t="str" s="38" r="L13">
        <f>IF(ISNA(VLOOKUP($A13,'Venues to Contact'!$B$3:$V$501,14,FALSE)),"",VLOOKUP($A13,'Venues to Contact'!$B$3:$V$501,14,FALSE))</f>
        <v/>
      </c>
      <c t="str" s="39" r="M13">
        <f>IF(ISNA(VLOOKUP($A13,'Venues to Contact'!$B$3:$V$501,15,FALSE)),"",VLOOKUP($A13,'Venues to Contact'!$B$3:$V$501,15,FALSE))</f>
        <v/>
      </c>
      <c t="str" s="40" r="N13">
        <f>IF(ISNA(VLOOKUP($A13,'Venues to Contact'!$B$3:$V$501,16,FALSE)),"",VLOOKUP($A13,'Venues to Contact'!$B$3:$V$501,16,FALSE))</f>
        <v/>
      </c>
      <c t="str" s="61" r="O13">
        <f>IF(ISNA(VLOOKUP($A13,'Venues to Contact'!$B$3:$V$501,17,FALSE)),"",VLOOKUP($A13,'Venues to Contact'!$B$3:$V$501,17,FALSE))</f>
        <v/>
      </c>
      <c t="str" s="41" r="P13">
        <f>IF(ISNA(VLOOKUP($A13,'Venues to Contact'!$B$3:$V$501,18,FALSE)),"",VLOOKUP($A13,'Venues to Contact'!$B$3:$V$501,18,FALSE))</f>
        <v/>
      </c>
      <c t="str" s="42" r="Q13">
        <f>IF(ISNA(VLOOKUP($A13,'Venues to Contact'!$B$3:$V$501,19,FALSE)),"",VLOOKUP($A13,'Venues to Contact'!$B$3:$V$501,19,FALSE))</f>
        <v/>
      </c>
      <c t="str" s="44" r="R13">
        <f>IF(ISNA(VLOOKUP($A13,'Venues to Contact'!$B$3:$V$501,20,FALSE)),"",VLOOKUP($A13,'Venues to Contact'!$B$3:$V$501,20,FALSE))</f>
        <v/>
      </c>
      <c t="str" s="53" r="S13">
        <f>IF(ISNA(VLOOKUP($A13,'Venues to Contact'!$B$3:$V$501,21,FALSE)),"",VLOOKUP($A13,'Venues to Contact'!$B$3:$V$501,21,FALSE))</f>
        <v/>
      </c>
    </row>
    <row customHeight="1" r="14" ht="21.75">
      <c s="31" r="A14">
        <v>12.0</v>
      </c>
      <c t="str" s="31" r="B14">
        <f>IF(ISNA(VLOOKUP($A14,'Venues to Contact'!$B$3:$V$501,2,FALSE)),"",VLOOKUP($A14,'Venues to Contact'!$B$3:$V$501,2,FALSE))</f>
        <v/>
      </c>
      <c t="str" s="31" r="C14">
        <f>IF(ISNA(VLOOKUP($A14,'Venues to Contact'!$B$3:$V$501,5,FALSE)),"",VLOOKUP($A14,'Venues to Contact'!$B$3:$V$501,5,FALSE))</f>
        <v/>
      </c>
      <c t="str" s="31" r="D14">
        <f>IF(ISNA(VLOOKUP($A14,'Venues to Contact'!$B$3:$V$501,6,FALSE)),"",VLOOKUP($A14,'Venues to Contact'!$B$3:$V$501,6,FALSE))</f>
        <v/>
      </c>
      <c t="str" s="31" r="E14">
        <f>IF(ISNA(VLOOKUP($A14,'Venues to Contact'!$B$3:$V$501,7,FALSE)),"",VLOOKUP($A14,'Venues to Contact'!$B$3:$V$501,7,FALSE))</f>
        <v/>
      </c>
      <c t="str" s="31" r="F14">
        <f>IF(ISNA(VLOOKUP($A14,'Venues to Contact'!$B$3:$V$501,8,FALSE)),"",VLOOKUP($A14,'Venues to Contact'!$B$3:$V$501,8,FALSE))</f>
        <v/>
      </c>
      <c t="str" s="31" r="G14">
        <f>IF(ISNA(VLOOKUP($A14,'Venues to Contact'!$B$3:$V$501,9,FALSE)),"",VLOOKUP($A14,'Venues to Contact'!$B$3:$V$501,9,FALSE))</f>
        <v/>
      </c>
      <c t="str" s="31" r="H14">
        <f>IF(ISNA(VLOOKUP($A14,'Venues to Contact'!$B$3:$V$501,10,FALSE)),"",VLOOKUP($A14,'Venues to Contact'!$B$3:$V$501,10,FALSE))</f>
        <v/>
      </c>
      <c t="str" s="31" r="I14">
        <f>IF(ISNA(VLOOKUP($A14,'Venues to Contact'!$B$3:$V$501,11,FALSE)),"",VLOOKUP($A14,'Venues to Contact'!$B$3:$V$501,11,FALSE))</f>
        <v/>
      </c>
      <c t="str" s="46" r="J14">
        <f>IF(ISNA(VLOOKUP($A14,'Venues to Contact'!$B$3:$V$501,12,FALSE)),"",VLOOKUP($A14,'Venues to Contact'!$B$3:$V$501,12,FALSE))</f>
        <v/>
      </c>
      <c t="str" s="38" r="K14">
        <f>IF(ISNA(VLOOKUP($A14,'Venues to Contact'!$B$3:$V$501,4,FALSE)),"",VLOOKUP($A14,'Venues to Contact'!$B$3:$V$501,4,FALSE))</f>
        <v/>
      </c>
      <c t="str" s="38" r="L14">
        <f>IF(ISNA(VLOOKUP($A14,'Venues to Contact'!$B$3:$V$501,14,FALSE)),"",VLOOKUP($A14,'Venues to Contact'!$B$3:$V$501,14,FALSE))</f>
        <v/>
      </c>
      <c t="str" s="39" r="M14">
        <f>IF(ISNA(VLOOKUP($A14,'Venues to Contact'!$B$3:$V$501,15,FALSE)),"",VLOOKUP($A14,'Venues to Contact'!$B$3:$V$501,15,FALSE))</f>
        <v/>
      </c>
      <c t="str" s="40" r="N14">
        <f>IF(ISNA(VLOOKUP($A14,'Venues to Contact'!$B$3:$V$501,16,FALSE)),"",VLOOKUP($A14,'Venues to Contact'!$B$3:$V$501,16,FALSE))</f>
        <v/>
      </c>
      <c t="str" s="61" r="O14">
        <f>IF(ISNA(VLOOKUP($A14,'Venues to Contact'!$B$3:$V$501,17,FALSE)),"",VLOOKUP($A14,'Venues to Contact'!$B$3:$V$501,17,FALSE))</f>
        <v/>
      </c>
      <c t="str" s="41" r="P14">
        <f>IF(ISNA(VLOOKUP($A14,'Venues to Contact'!$B$3:$V$501,18,FALSE)),"",VLOOKUP($A14,'Venues to Contact'!$B$3:$V$501,18,FALSE))</f>
        <v/>
      </c>
      <c t="str" s="42" r="Q14">
        <f>IF(ISNA(VLOOKUP($A14,'Venues to Contact'!$B$3:$V$501,19,FALSE)),"",VLOOKUP($A14,'Venues to Contact'!$B$3:$V$501,19,FALSE))</f>
        <v/>
      </c>
      <c t="str" s="44" r="R14">
        <f>IF(ISNA(VLOOKUP($A14,'Venues to Contact'!$B$3:$V$501,20,FALSE)),"",VLOOKUP($A14,'Venues to Contact'!$B$3:$V$501,20,FALSE))</f>
        <v/>
      </c>
      <c t="str" s="53" r="S14">
        <f>IF(ISNA(VLOOKUP($A14,'Venues to Contact'!$B$3:$V$501,21,FALSE)),"",VLOOKUP($A14,'Venues to Contact'!$B$3:$V$501,21,FALSE))</f>
        <v/>
      </c>
    </row>
    <row customHeight="1" r="15" ht="21.75">
      <c s="31" r="A15">
        <v>13.0</v>
      </c>
      <c t="str" s="31" r="B15">
        <f>IF(ISNA(VLOOKUP($A15,'Venues to Contact'!$B$3:$V$501,2,FALSE)),"",VLOOKUP($A15,'Venues to Contact'!$B$3:$V$501,2,FALSE))</f>
        <v/>
      </c>
      <c t="str" s="31" r="C15">
        <f>IF(ISNA(VLOOKUP($A15,'Venues to Contact'!$B$3:$V$501,5,FALSE)),"",VLOOKUP($A15,'Venues to Contact'!$B$3:$V$501,5,FALSE))</f>
        <v/>
      </c>
      <c t="str" s="31" r="D15">
        <f>IF(ISNA(VLOOKUP($A15,'Venues to Contact'!$B$3:$V$501,6,FALSE)),"",VLOOKUP($A15,'Venues to Contact'!$B$3:$V$501,6,FALSE))</f>
        <v/>
      </c>
      <c t="str" s="31" r="E15">
        <f>IF(ISNA(VLOOKUP($A15,'Venues to Contact'!$B$3:$V$501,7,FALSE)),"",VLOOKUP($A15,'Venues to Contact'!$B$3:$V$501,7,FALSE))</f>
        <v/>
      </c>
      <c t="str" s="31" r="F15">
        <f>IF(ISNA(VLOOKUP($A15,'Venues to Contact'!$B$3:$V$501,8,FALSE)),"",VLOOKUP($A15,'Venues to Contact'!$B$3:$V$501,8,FALSE))</f>
        <v/>
      </c>
      <c t="str" s="31" r="G15">
        <f>IF(ISNA(VLOOKUP($A15,'Venues to Contact'!$B$3:$V$501,9,FALSE)),"",VLOOKUP($A15,'Venues to Contact'!$B$3:$V$501,9,FALSE))</f>
        <v/>
      </c>
      <c t="str" s="31" r="H15">
        <f>IF(ISNA(VLOOKUP($A15,'Venues to Contact'!$B$3:$V$501,10,FALSE)),"",VLOOKUP($A15,'Venues to Contact'!$B$3:$V$501,10,FALSE))</f>
        <v/>
      </c>
      <c t="str" s="31" r="I15">
        <f>IF(ISNA(VLOOKUP($A15,'Venues to Contact'!$B$3:$V$501,11,FALSE)),"",VLOOKUP($A15,'Venues to Contact'!$B$3:$V$501,11,FALSE))</f>
        <v/>
      </c>
      <c t="str" s="46" r="J15">
        <f>IF(ISNA(VLOOKUP($A15,'Venues to Contact'!$B$3:$V$501,12,FALSE)),"",VLOOKUP($A15,'Venues to Contact'!$B$3:$V$501,12,FALSE))</f>
        <v/>
      </c>
      <c t="str" s="38" r="K15">
        <f>IF(ISNA(VLOOKUP($A15,'Venues to Contact'!$B$3:$V$501,4,FALSE)),"",VLOOKUP($A15,'Venues to Contact'!$B$3:$V$501,4,FALSE))</f>
        <v/>
      </c>
      <c t="str" s="38" r="L15">
        <f>IF(ISNA(VLOOKUP($A15,'Venues to Contact'!$B$3:$V$501,14,FALSE)),"",VLOOKUP($A15,'Venues to Contact'!$B$3:$V$501,14,FALSE))</f>
        <v/>
      </c>
      <c t="str" s="39" r="M15">
        <f>IF(ISNA(VLOOKUP($A15,'Venues to Contact'!$B$3:$V$501,15,FALSE)),"",VLOOKUP($A15,'Venues to Contact'!$B$3:$V$501,15,FALSE))</f>
        <v/>
      </c>
      <c t="str" s="40" r="N15">
        <f>IF(ISNA(VLOOKUP($A15,'Venues to Contact'!$B$3:$V$501,16,FALSE)),"",VLOOKUP($A15,'Venues to Contact'!$B$3:$V$501,16,FALSE))</f>
        <v/>
      </c>
      <c t="str" s="61" r="O15">
        <f>IF(ISNA(VLOOKUP($A15,'Venues to Contact'!$B$3:$V$501,17,FALSE)),"",VLOOKUP($A15,'Venues to Contact'!$B$3:$V$501,17,FALSE))</f>
        <v/>
      </c>
      <c t="str" s="41" r="P15">
        <f>IF(ISNA(VLOOKUP($A15,'Venues to Contact'!$B$3:$V$501,18,FALSE)),"",VLOOKUP($A15,'Venues to Contact'!$B$3:$V$501,18,FALSE))</f>
        <v/>
      </c>
      <c t="str" s="42" r="Q15">
        <f>IF(ISNA(VLOOKUP($A15,'Venues to Contact'!$B$3:$V$501,19,FALSE)),"",VLOOKUP($A15,'Venues to Contact'!$B$3:$V$501,19,FALSE))</f>
        <v/>
      </c>
      <c t="str" s="44" r="R15">
        <f>IF(ISNA(VLOOKUP($A15,'Venues to Contact'!$B$3:$V$501,20,FALSE)),"",VLOOKUP($A15,'Venues to Contact'!$B$3:$V$501,20,FALSE))</f>
        <v/>
      </c>
      <c t="str" s="53" r="S15">
        <f>IF(ISNA(VLOOKUP($A15,'Venues to Contact'!$B$3:$V$501,21,FALSE)),"",VLOOKUP($A15,'Venues to Contact'!$B$3:$V$501,21,FALSE))</f>
        <v/>
      </c>
    </row>
    <row customHeight="1" r="16" ht="21.75">
      <c s="31" r="A16">
        <v>14.0</v>
      </c>
      <c t="str" s="31" r="B16">
        <f>IF(ISNA(VLOOKUP($A16,'Venues to Contact'!$B$3:$V$501,2,FALSE)),"",VLOOKUP($A16,'Venues to Contact'!$B$3:$V$501,2,FALSE))</f>
        <v/>
      </c>
      <c t="str" s="31" r="C16">
        <f>IF(ISNA(VLOOKUP($A16,'Venues to Contact'!$B$3:$V$501,5,FALSE)),"",VLOOKUP($A16,'Venues to Contact'!$B$3:$V$501,5,FALSE))</f>
        <v/>
      </c>
      <c t="str" s="31" r="D16">
        <f>IF(ISNA(VLOOKUP($A16,'Venues to Contact'!$B$3:$V$501,6,FALSE)),"",VLOOKUP($A16,'Venues to Contact'!$B$3:$V$501,6,FALSE))</f>
        <v/>
      </c>
      <c t="str" s="31" r="E16">
        <f>IF(ISNA(VLOOKUP($A16,'Venues to Contact'!$B$3:$V$501,7,FALSE)),"",VLOOKUP($A16,'Venues to Contact'!$B$3:$V$501,7,FALSE))</f>
        <v/>
      </c>
      <c t="str" s="31" r="F16">
        <f>IF(ISNA(VLOOKUP($A16,'Venues to Contact'!$B$3:$V$501,8,FALSE)),"",VLOOKUP($A16,'Venues to Contact'!$B$3:$V$501,8,FALSE))</f>
        <v/>
      </c>
      <c t="str" s="31" r="G16">
        <f>IF(ISNA(VLOOKUP($A16,'Venues to Contact'!$B$3:$V$501,9,FALSE)),"",VLOOKUP($A16,'Venues to Contact'!$B$3:$V$501,9,FALSE))</f>
        <v/>
      </c>
      <c t="str" s="31" r="H16">
        <f>IF(ISNA(VLOOKUP($A16,'Venues to Contact'!$B$3:$V$501,10,FALSE)),"",VLOOKUP($A16,'Venues to Contact'!$B$3:$V$501,10,FALSE))</f>
        <v/>
      </c>
      <c t="str" s="31" r="I16">
        <f>IF(ISNA(VLOOKUP($A16,'Venues to Contact'!$B$3:$V$501,11,FALSE)),"",VLOOKUP($A16,'Venues to Contact'!$B$3:$V$501,11,FALSE))</f>
        <v/>
      </c>
      <c t="str" s="46" r="J16">
        <f>IF(ISNA(VLOOKUP($A16,'Venues to Contact'!$B$3:$V$501,12,FALSE)),"",VLOOKUP($A16,'Venues to Contact'!$B$3:$V$501,12,FALSE))</f>
        <v/>
      </c>
      <c t="str" s="38" r="K16">
        <f>IF(ISNA(VLOOKUP($A16,'Venues to Contact'!$B$3:$V$501,4,FALSE)),"",VLOOKUP($A16,'Venues to Contact'!$B$3:$V$501,4,FALSE))</f>
        <v/>
      </c>
      <c t="str" s="38" r="L16">
        <f>IF(ISNA(VLOOKUP($A16,'Venues to Contact'!$B$3:$V$501,14,FALSE)),"",VLOOKUP($A16,'Venues to Contact'!$B$3:$V$501,14,FALSE))</f>
        <v/>
      </c>
      <c t="str" s="39" r="M16">
        <f>IF(ISNA(VLOOKUP($A16,'Venues to Contact'!$B$3:$V$501,15,FALSE)),"",VLOOKUP($A16,'Venues to Contact'!$B$3:$V$501,15,FALSE))</f>
        <v/>
      </c>
      <c t="str" s="40" r="N16">
        <f>IF(ISNA(VLOOKUP($A16,'Venues to Contact'!$B$3:$V$501,16,FALSE)),"",VLOOKUP($A16,'Venues to Contact'!$B$3:$V$501,16,FALSE))</f>
        <v/>
      </c>
      <c t="str" s="61" r="O16">
        <f>IF(ISNA(VLOOKUP($A16,'Venues to Contact'!$B$3:$V$501,17,FALSE)),"",VLOOKUP($A16,'Venues to Contact'!$B$3:$V$501,17,FALSE))</f>
        <v/>
      </c>
      <c t="str" s="41" r="P16">
        <f>IF(ISNA(VLOOKUP($A16,'Venues to Contact'!$B$3:$V$501,18,FALSE)),"",VLOOKUP($A16,'Venues to Contact'!$B$3:$V$501,18,FALSE))</f>
        <v/>
      </c>
      <c t="str" s="42" r="Q16">
        <f>IF(ISNA(VLOOKUP($A16,'Venues to Contact'!$B$3:$V$501,19,FALSE)),"",VLOOKUP($A16,'Venues to Contact'!$B$3:$V$501,19,FALSE))</f>
        <v/>
      </c>
      <c t="str" s="44" r="R16">
        <f>IF(ISNA(VLOOKUP($A16,'Venues to Contact'!$B$3:$V$501,20,FALSE)),"",VLOOKUP($A16,'Venues to Contact'!$B$3:$V$501,20,FALSE))</f>
        <v/>
      </c>
      <c t="str" s="53" r="S16">
        <f>IF(ISNA(VLOOKUP($A16,'Venues to Contact'!$B$3:$V$501,21,FALSE)),"",VLOOKUP($A16,'Venues to Contact'!$B$3:$V$501,21,FALSE))</f>
        <v/>
      </c>
    </row>
    <row customHeight="1" r="17" ht="21.75">
      <c s="31" r="A17">
        <v>15.0</v>
      </c>
      <c t="str" s="31" r="B17">
        <f>IF(ISNA(VLOOKUP($A17,'Venues to Contact'!$B$3:$V$501,2,FALSE)),"",VLOOKUP($A17,'Venues to Contact'!$B$3:$V$501,2,FALSE))</f>
        <v/>
      </c>
      <c t="str" s="31" r="C17">
        <f>IF(ISNA(VLOOKUP($A17,'Venues to Contact'!$B$3:$V$501,5,FALSE)),"",VLOOKUP($A17,'Venues to Contact'!$B$3:$V$501,5,FALSE))</f>
        <v/>
      </c>
      <c t="str" s="31" r="D17">
        <f>IF(ISNA(VLOOKUP($A17,'Venues to Contact'!$B$3:$V$501,6,FALSE)),"",VLOOKUP($A17,'Venues to Contact'!$B$3:$V$501,6,FALSE))</f>
        <v/>
      </c>
      <c t="str" s="31" r="E17">
        <f>IF(ISNA(VLOOKUP($A17,'Venues to Contact'!$B$3:$V$501,7,FALSE)),"",VLOOKUP($A17,'Venues to Contact'!$B$3:$V$501,7,FALSE))</f>
        <v/>
      </c>
      <c t="str" s="31" r="F17">
        <f>IF(ISNA(VLOOKUP($A17,'Venues to Contact'!$B$3:$V$501,8,FALSE)),"",VLOOKUP($A17,'Venues to Contact'!$B$3:$V$501,8,FALSE))</f>
        <v/>
      </c>
      <c t="str" s="31" r="G17">
        <f>IF(ISNA(VLOOKUP($A17,'Venues to Contact'!$B$3:$V$501,9,FALSE)),"",VLOOKUP($A17,'Venues to Contact'!$B$3:$V$501,9,FALSE))</f>
        <v/>
      </c>
      <c t="str" s="31" r="H17">
        <f>IF(ISNA(VLOOKUP($A17,'Venues to Contact'!$B$3:$V$501,10,FALSE)),"",VLOOKUP($A17,'Venues to Contact'!$B$3:$V$501,10,FALSE))</f>
        <v/>
      </c>
      <c t="str" s="31" r="I17">
        <f>IF(ISNA(VLOOKUP($A17,'Venues to Contact'!$B$3:$V$501,11,FALSE)),"",VLOOKUP($A17,'Venues to Contact'!$B$3:$V$501,11,FALSE))</f>
        <v/>
      </c>
      <c t="str" s="46" r="J17">
        <f>IF(ISNA(VLOOKUP($A17,'Venues to Contact'!$B$3:$V$501,12,FALSE)),"",VLOOKUP($A17,'Venues to Contact'!$B$3:$V$501,12,FALSE))</f>
        <v/>
      </c>
      <c t="str" s="38" r="K17">
        <f>IF(ISNA(VLOOKUP($A17,'Venues to Contact'!$B$3:$V$501,4,FALSE)),"",VLOOKUP($A17,'Venues to Contact'!$B$3:$V$501,4,FALSE))</f>
        <v/>
      </c>
      <c t="str" s="38" r="L17">
        <f>IF(ISNA(VLOOKUP($A17,'Venues to Contact'!$B$3:$V$501,14,FALSE)),"",VLOOKUP($A17,'Venues to Contact'!$B$3:$V$501,14,FALSE))</f>
        <v/>
      </c>
      <c t="str" s="39" r="M17">
        <f>IF(ISNA(VLOOKUP($A17,'Venues to Contact'!$B$3:$V$501,15,FALSE)),"",VLOOKUP($A17,'Venues to Contact'!$B$3:$V$501,15,FALSE))</f>
        <v/>
      </c>
      <c t="str" s="40" r="N17">
        <f>IF(ISNA(VLOOKUP($A17,'Venues to Contact'!$B$3:$V$501,16,FALSE)),"",VLOOKUP($A17,'Venues to Contact'!$B$3:$V$501,16,FALSE))</f>
        <v/>
      </c>
      <c t="str" s="61" r="O17">
        <f>IF(ISNA(VLOOKUP($A17,'Venues to Contact'!$B$3:$V$501,17,FALSE)),"",VLOOKUP($A17,'Venues to Contact'!$B$3:$V$501,17,FALSE))</f>
        <v/>
      </c>
      <c t="str" s="41" r="P17">
        <f>IF(ISNA(VLOOKUP($A17,'Venues to Contact'!$B$3:$V$501,18,FALSE)),"",VLOOKUP($A17,'Venues to Contact'!$B$3:$V$501,18,FALSE))</f>
        <v/>
      </c>
      <c t="str" s="42" r="Q17">
        <f>IF(ISNA(VLOOKUP($A17,'Venues to Contact'!$B$3:$V$501,19,FALSE)),"",VLOOKUP($A17,'Venues to Contact'!$B$3:$V$501,19,FALSE))</f>
        <v/>
      </c>
      <c t="str" s="44" r="R17">
        <f>IF(ISNA(VLOOKUP($A17,'Venues to Contact'!$B$3:$V$501,20,FALSE)),"",VLOOKUP($A17,'Venues to Contact'!$B$3:$V$501,20,FALSE))</f>
        <v/>
      </c>
      <c t="str" s="53" r="S17">
        <f>IF(ISNA(VLOOKUP($A17,'Venues to Contact'!$B$3:$V$501,21,FALSE)),"",VLOOKUP($A17,'Venues to Contact'!$B$3:$V$501,21,FALSE))</f>
        <v/>
      </c>
    </row>
    <row customHeight="1" r="18" ht="21.75">
      <c s="31" r="A18">
        <v>16.0</v>
      </c>
      <c t="str" s="31" r="B18">
        <f>IF(ISNA(VLOOKUP($A18,'Venues to Contact'!$B$3:$V$501,2,FALSE)),"",VLOOKUP($A18,'Venues to Contact'!$B$3:$V$501,2,FALSE))</f>
        <v/>
      </c>
      <c t="str" s="31" r="C18">
        <f>IF(ISNA(VLOOKUP($A18,'Venues to Contact'!$B$3:$V$501,5,FALSE)),"",VLOOKUP($A18,'Venues to Contact'!$B$3:$V$501,5,FALSE))</f>
        <v/>
      </c>
      <c t="str" s="31" r="D18">
        <f>IF(ISNA(VLOOKUP($A18,'Venues to Contact'!$B$3:$V$501,6,FALSE)),"",VLOOKUP($A18,'Venues to Contact'!$B$3:$V$501,6,FALSE))</f>
        <v/>
      </c>
      <c t="str" s="31" r="E18">
        <f>IF(ISNA(VLOOKUP($A18,'Venues to Contact'!$B$3:$V$501,7,FALSE)),"",VLOOKUP($A18,'Venues to Contact'!$B$3:$V$501,7,FALSE))</f>
        <v/>
      </c>
      <c t="str" s="31" r="F18">
        <f>IF(ISNA(VLOOKUP($A18,'Venues to Contact'!$B$3:$V$501,8,FALSE)),"",VLOOKUP($A18,'Venues to Contact'!$B$3:$V$501,8,FALSE))</f>
        <v/>
      </c>
      <c t="str" s="31" r="G18">
        <f>IF(ISNA(VLOOKUP($A18,'Venues to Contact'!$B$3:$V$501,9,FALSE)),"",VLOOKUP($A18,'Venues to Contact'!$B$3:$V$501,9,FALSE))</f>
        <v/>
      </c>
      <c t="str" s="31" r="H18">
        <f>IF(ISNA(VLOOKUP($A18,'Venues to Contact'!$B$3:$V$501,10,FALSE)),"",VLOOKUP($A18,'Venues to Contact'!$B$3:$V$501,10,FALSE))</f>
        <v/>
      </c>
      <c t="str" s="31" r="I18">
        <f>IF(ISNA(VLOOKUP($A18,'Venues to Contact'!$B$3:$V$501,11,FALSE)),"",VLOOKUP($A18,'Venues to Contact'!$B$3:$V$501,11,FALSE))</f>
        <v/>
      </c>
      <c t="str" s="46" r="J18">
        <f>IF(ISNA(VLOOKUP($A18,'Venues to Contact'!$B$3:$V$501,12,FALSE)),"",VLOOKUP($A18,'Venues to Contact'!$B$3:$V$501,12,FALSE))</f>
        <v/>
      </c>
      <c t="str" s="38" r="K18">
        <f>IF(ISNA(VLOOKUP($A18,'Venues to Contact'!$B$3:$V$501,4,FALSE)),"",VLOOKUP($A18,'Venues to Contact'!$B$3:$V$501,4,FALSE))</f>
        <v/>
      </c>
      <c t="str" s="38" r="L18">
        <f>IF(ISNA(VLOOKUP($A18,'Venues to Contact'!$B$3:$V$501,14,FALSE)),"",VLOOKUP($A18,'Venues to Contact'!$B$3:$V$501,14,FALSE))</f>
        <v/>
      </c>
      <c t="str" s="39" r="M18">
        <f>IF(ISNA(VLOOKUP($A18,'Venues to Contact'!$B$3:$V$501,15,FALSE)),"",VLOOKUP($A18,'Venues to Contact'!$B$3:$V$501,15,FALSE))</f>
        <v/>
      </c>
      <c t="str" s="40" r="N18">
        <f>IF(ISNA(VLOOKUP($A18,'Venues to Contact'!$B$3:$V$501,16,FALSE)),"",VLOOKUP($A18,'Venues to Contact'!$B$3:$V$501,16,FALSE))</f>
        <v/>
      </c>
      <c t="str" s="61" r="O18">
        <f>IF(ISNA(VLOOKUP($A18,'Venues to Contact'!$B$3:$V$501,17,FALSE)),"",VLOOKUP($A18,'Venues to Contact'!$B$3:$V$501,17,FALSE))</f>
        <v/>
      </c>
      <c t="str" s="41" r="P18">
        <f>IF(ISNA(VLOOKUP($A18,'Venues to Contact'!$B$3:$V$501,18,FALSE)),"",VLOOKUP($A18,'Venues to Contact'!$B$3:$V$501,18,FALSE))</f>
        <v/>
      </c>
      <c t="str" s="42" r="Q18">
        <f>IF(ISNA(VLOOKUP($A18,'Venues to Contact'!$B$3:$V$501,19,FALSE)),"",VLOOKUP($A18,'Venues to Contact'!$B$3:$V$501,19,FALSE))</f>
        <v/>
      </c>
      <c t="str" s="44" r="R18">
        <f>IF(ISNA(VLOOKUP($A18,'Venues to Contact'!$B$3:$V$501,20,FALSE)),"",VLOOKUP($A18,'Venues to Contact'!$B$3:$V$501,20,FALSE))</f>
        <v/>
      </c>
      <c t="str" s="53" r="S18">
        <f>IF(ISNA(VLOOKUP($A18,'Venues to Contact'!$B$3:$V$501,21,FALSE)),"",VLOOKUP($A18,'Venues to Contact'!$B$3:$V$501,21,FALSE))</f>
        <v/>
      </c>
    </row>
    <row customHeight="1" r="19" ht="21.75">
      <c s="31" r="A19">
        <v>17.0</v>
      </c>
      <c t="str" s="31" r="B19">
        <f>IF(ISNA(VLOOKUP($A19,'Venues to Contact'!$B$3:$V$501,2,FALSE)),"",VLOOKUP($A19,'Venues to Contact'!$B$3:$V$501,2,FALSE))</f>
        <v/>
      </c>
      <c t="str" s="31" r="C19">
        <f>IF(ISNA(VLOOKUP($A19,'Venues to Contact'!$B$3:$V$501,5,FALSE)),"",VLOOKUP($A19,'Venues to Contact'!$B$3:$V$501,5,FALSE))</f>
        <v/>
      </c>
      <c t="str" s="31" r="D19">
        <f>IF(ISNA(VLOOKUP($A19,'Venues to Contact'!$B$3:$V$501,6,FALSE)),"",VLOOKUP($A19,'Venues to Contact'!$B$3:$V$501,6,FALSE))</f>
        <v/>
      </c>
      <c t="str" s="31" r="E19">
        <f>IF(ISNA(VLOOKUP($A19,'Venues to Contact'!$B$3:$V$501,7,FALSE)),"",VLOOKUP($A19,'Venues to Contact'!$B$3:$V$501,7,FALSE))</f>
        <v/>
      </c>
      <c t="str" s="31" r="F19">
        <f>IF(ISNA(VLOOKUP($A19,'Venues to Contact'!$B$3:$V$501,8,FALSE)),"",VLOOKUP($A19,'Venues to Contact'!$B$3:$V$501,8,FALSE))</f>
        <v/>
      </c>
      <c t="str" s="31" r="G19">
        <f>IF(ISNA(VLOOKUP($A19,'Venues to Contact'!$B$3:$V$501,9,FALSE)),"",VLOOKUP($A19,'Venues to Contact'!$B$3:$V$501,9,FALSE))</f>
        <v/>
      </c>
      <c t="str" s="31" r="H19">
        <f>IF(ISNA(VLOOKUP($A19,'Venues to Contact'!$B$3:$V$501,10,FALSE)),"",VLOOKUP($A19,'Venues to Contact'!$B$3:$V$501,10,FALSE))</f>
        <v/>
      </c>
      <c t="str" s="31" r="I19">
        <f>IF(ISNA(VLOOKUP($A19,'Venues to Contact'!$B$3:$V$501,11,FALSE)),"",VLOOKUP($A19,'Venues to Contact'!$B$3:$V$501,11,FALSE))</f>
        <v/>
      </c>
      <c t="str" s="46" r="J19">
        <f>IF(ISNA(VLOOKUP($A19,'Venues to Contact'!$B$3:$V$501,12,FALSE)),"",VLOOKUP($A19,'Venues to Contact'!$B$3:$V$501,12,FALSE))</f>
        <v/>
      </c>
      <c t="str" s="38" r="K19">
        <f>IF(ISNA(VLOOKUP($A19,'Venues to Contact'!$B$3:$V$501,4,FALSE)),"",VLOOKUP($A19,'Venues to Contact'!$B$3:$V$501,4,FALSE))</f>
        <v/>
      </c>
      <c t="str" s="38" r="L19">
        <f>IF(ISNA(VLOOKUP($A19,'Venues to Contact'!$B$3:$V$501,14,FALSE)),"",VLOOKUP($A19,'Venues to Contact'!$B$3:$V$501,14,FALSE))</f>
        <v/>
      </c>
      <c t="str" s="39" r="M19">
        <f>IF(ISNA(VLOOKUP($A19,'Venues to Contact'!$B$3:$V$501,15,FALSE)),"",VLOOKUP($A19,'Venues to Contact'!$B$3:$V$501,15,FALSE))</f>
        <v/>
      </c>
      <c t="str" s="40" r="N19">
        <f>IF(ISNA(VLOOKUP($A19,'Venues to Contact'!$B$3:$V$501,16,FALSE)),"",VLOOKUP($A19,'Venues to Contact'!$B$3:$V$501,16,FALSE))</f>
        <v/>
      </c>
      <c t="str" s="61" r="O19">
        <f>IF(ISNA(VLOOKUP($A19,'Venues to Contact'!$B$3:$V$501,17,FALSE)),"",VLOOKUP($A19,'Venues to Contact'!$B$3:$V$501,17,FALSE))</f>
        <v/>
      </c>
      <c t="str" s="41" r="P19">
        <f>IF(ISNA(VLOOKUP($A19,'Venues to Contact'!$B$3:$V$501,18,FALSE)),"",VLOOKUP($A19,'Venues to Contact'!$B$3:$V$501,18,FALSE))</f>
        <v/>
      </c>
      <c t="str" s="42" r="Q19">
        <f>IF(ISNA(VLOOKUP($A19,'Venues to Contact'!$B$3:$V$501,19,FALSE)),"",VLOOKUP($A19,'Venues to Contact'!$B$3:$V$501,19,FALSE))</f>
        <v/>
      </c>
      <c t="str" s="44" r="R19">
        <f>IF(ISNA(VLOOKUP($A19,'Venues to Contact'!$B$3:$V$501,20,FALSE)),"",VLOOKUP($A19,'Venues to Contact'!$B$3:$V$501,20,FALSE))</f>
        <v/>
      </c>
      <c t="str" s="53" r="S19">
        <f>IF(ISNA(VLOOKUP($A19,'Venues to Contact'!$B$3:$V$501,21,FALSE)),"",VLOOKUP($A19,'Venues to Contact'!$B$3:$V$501,21,FALSE))</f>
        <v/>
      </c>
    </row>
    <row customHeight="1" r="20" ht="21.75">
      <c s="31" r="A20">
        <v>18.0</v>
      </c>
      <c t="str" s="31" r="B20">
        <f>IF(ISNA(VLOOKUP($A20,'Venues to Contact'!$B$3:$V$501,2,FALSE)),"",VLOOKUP($A20,'Venues to Contact'!$B$3:$V$501,2,FALSE))</f>
        <v/>
      </c>
      <c t="str" s="31" r="C20">
        <f>IF(ISNA(VLOOKUP($A20,'Venues to Contact'!$B$3:$V$501,5,FALSE)),"",VLOOKUP($A20,'Venues to Contact'!$B$3:$V$501,5,FALSE))</f>
        <v/>
      </c>
      <c t="str" s="31" r="D20">
        <f>IF(ISNA(VLOOKUP($A20,'Venues to Contact'!$B$3:$V$501,6,FALSE)),"",VLOOKUP($A20,'Venues to Contact'!$B$3:$V$501,6,FALSE))</f>
        <v/>
      </c>
      <c t="str" s="31" r="E20">
        <f>IF(ISNA(VLOOKUP($A20,'Venues to Contact'!$B$3:$V$501,7,FALSE)),"",VLOOKUP($A20,'Venues to Contact'!$B$3:$V$501,7,FALSE))</f>
        <v/>
      </c>
      <c t="str" s="31" r="F20">
        <f>IF(ISNA(VLOOKUP($A20,'Venues to Contact'!$B$3:$V$501,8,FALSE)),"",VLOOKUP($A20,'Venues to Contact'!$B$3:$V$501,8,FALSE))</f>
        <v/>
      </c>
      <c t="str" s="31" r="G20">
        <f>IF(ISNA(VLOOKUP($A20,'Venues to Contact'!$B$3:$V$501,9,FALSE)),"",VLOOKUP($A20,'Venues to Contact'!$B$3:$V$501,9,FALSE))</f>
        <v/>
      </c>
      <c t="str" s="31" r="H20">
        <f>IF(ISNA(VLOOKUP($A20,'Venues to Contact'!$B$3:$V$501,10,FALSE)),"",VLOOKUP($A20,'Venues to Contact'!$B$3:$V$501,10,FALSE))</f>
        <v/>
      </c>
      <c t="str" s="31" r="I20">
        <f>IF(ISNA(VLOOKUP($A20,'Venues to Contact'!$B$3:$V$501,11,FALSE)),"",VLOOKUP($A20,'Venues to Contact'!$B$3:$V$501,11,FALSE))</f>
        <v/>
      </c>
      <c t="str" s="46" r="J20">
        <f>IF(ISNA(VLOOKUP($A20,'Venues to Contact'!$B$3:$V$501,12,FALSE)),"",VLOOKUP($A20,'Venues to Contact'!$B$3:$V$501,12,FALSE))</f>
        <v/>
      </c>
      <c t="str" s="38" r="K20">
        <f>IF(ISNA(VLOOKUP($A20,'Venues to Contact'!$B$3:$V$501,4,FALSE)),"",VLOOKUP($A20,'Venues to Contact'!$B$3:$V$501,4,FALSE))</f>
        <v/>
      </c>
      <c t="str" s="38" r="L20">
        <f>IF(ISNA(VLOOKUP($A20,'Venues to Contact'!$B$3:$V$501,14,FALSE)),"",VLOOKUP($A20,'Venues to Contact'!$B$3:$V$501,14,FALSE))</f>
        <v/>
      </c>
      <c t="str" s="39" r="M20">
        <f>IF(ISNA(VLOOKUP($A20,'Venues to Contact'!$B$3:$V$501,15,FALSE)),"",VLOOKUP($A20,'Venues to Contact'!$B$3:$V$501,15,FALSE))</f>
        <v/>
      </c>
      <c t="str" s="40" r="N20">
        <f>IF(ISNA(VLOOKUP($A20,'Venues to Contact'!$B$3:$V$501,16,FALSE)),"",VLOOKUP($A20,'Venues to Contact'!$B$3:$V$501,16,FALSE))</f>
        <v/>
      </c>
      <c t="str" s="61" r="O20">
        <f>IF(ISNA(VLOOKUP($A20,'Venues to Contact'!$B$3:$V$501,17,FALSE)),"",VLOOKUP($A20,'Venues to Contact'!$B$3:$V$501,17,FALSE))</f>
        <v/>
      </c>
      <c t="str" s="41" r="P20">
        <f>IF(ISNA(VLOOKUP($A20,'Venues to Contact'!$B$3:$V$501,18,FALSE)),"",VLOOKUP($A20,'Venues to Contact'!$B$3:$V$501,18,FALSE))</f>
        <v/>
      </c>
      <c t="str" s="42" r="Q20">
        <f>IF(ISNA(VLOOKUP($A20,'Venues to Contact'!$B$3:$V$501,19,FALSE)),"",VLOOKUP($A20,'Venues to Contact'!$B$3:$V$501,19,FALSE))</f>
        <v/>
      </c>
      <c t="str" s="44" r="R20">
        <f>IF(ISNA(VLOOKUP($A20,'Venues to Contact'!$B$3:$V$501,20,FALSE)),"",VLOOKUP($A20,'Venues to Contact'!$B$3:$V$501,20,FALSE))</f>
        <v/>
      </c>
      <c t="str" s="53" r="S20">
        <f>IF(ISNA(VLOOKUP($A20,'Venues to Contact'!$B$3:$V$501,21,FALSE)),"",VLOOKUP($A20,'Venues to Contact'!$B$3:$V$501,21,FALSE))</f>
        <v/>
      </c>
    </row>
    <row customHeight="1" r="21" ht="21.75">
      <c s="31" r="A21">
        <v>19.0</v>
      </c>
      <c t="str" s="31" r="B21">
        <f>IF(ISNA(VLOOKUP($A21,'Venues to Contact'!$B$3:$V$501,2,FALSE)),"",VLOOKUP($A21,'Venues to Contact'!$B$3:$V$501,2,FALSE))</f>
        <v/>
      </c>
      <c t="str" s="31" r="C21">
        <f>IF(ISNA(VLOOKUP($A21,'Venues to Contact'!$B$3:$V$501,5,FALSE)),"",VLOOKUP($A21,'Venues to Contact'!$B$3:$V$501,5,FALSE))</f>
        <v/>
      </c>
      <c t="str" s="31" r="D21">
        <f>IF(ISNA(VLOOKUP($A21,'Venues to Contact'!$B$3:$V$501,6,FALSE)),"",VLOOKUP($A21,'Venues to Contact'!$B$3:$V$501,6,FALSE))</f>
        <v/>
      </c>
      <c t="str" s="31" r="E21">
        <f>IF(ISNA(VLOOKUP($A21,'Venues to Contact'!$B$3:$V$501,7,FALSE)),"",VLOOKUP($A21,'Venues to Contact'!$B$3:$V$501,7,FALSE))</f>
        <v/>
      </c>
      <c t="str" s="31" r="F21">
        <f>IF(ISNA(VLOOKUP($A21,'Venues to Contact'!$B$3:$V$501,8,FALSE)),"",VLOOKUP($A21,'Venues to Contact'!$B$3:$V$501,8,FALSE))</f>
        <v/>
      </c>
      <c t="str" s="31" r="G21">
        <f>IF(ISNA(VLOOKUP($A21,'Venues to Contact'!$B$3:$V$501,9,FALSE)),"",VLOOKUP($A21,'Venues to Contact'!$B$3:$V$501,9,FALSE))</f>
        <v/>
      </c>
      <c t="str" s="31" r="H21">
        <f>IF(ISNA(VLOOKUP($A21,'Venues to Contact'!$B$3:$V$501,10,FALSE)),"",VLOOKUP($A21,'Venues to Contact'!$B$3:$V$501,10,FALSE))</f>
        <v/>
      </c>
      <c t="str" s="31" r="I21">
        <f>IF(ISNA(VLOOKUP($A21,'Venues to Contact'!$B$3:$V$501,11,FALSE)),"",VLOOKUP($A21,'Venues to Contact'!$B$3:$V$501,11,FALSE))</f>
        <v/>
      </c>
      <c t="str" s="46" r="J21">
        <f>IF(ISNA(VLOOKUP($A21,'Venues to Contact'!$B$3:$V$501,12,FALSE)),"",VLOOKUP($A21,'Venues to Contact'!$B$3:$V$501,12,FALSE))</f>
        <v/>
      </c>
      <c t="str" s="38" r="K21">
        <f>IF(ISNA(VLOOKUP($A21,'Venues to Contact'!$B$3:$V$501,4,FALSE)),"",VLOOKUP($A21,'Venues to Contact'!$B$3:$V$501,4,FALSE))</f>
        <v/>
      </c>
      <c t="str" s="38" r="L21">
        <f>IF(ISNA(VLOOKUP($A21,'Venues to Contact'!$B$3:$V$501,14,FALSE)),"",VLOOKUP($A21,'Venues to Contact'!$B$3:$V$501,14,FALSE))</f>
        <v/>
      </c>
      <c t="str" s="39" r="M21">
        <f>IF(ISNA(VLOOKUP($A21,'Venues to Contact'!$B$3:$V$501,15,FALSE)),"",VLOOKUP($A21,'Venues to Contact'!$B$3:$V$501,15,FALSE))</f>
        <v/>
      </c>
      <c t="str" s="40" r="N21">
        <f>IF(ISNA(VLOOKUP($A21,'Venues to Contact'!$B$3:$V$501,16,FALSE)),"",VLOOKUP($A21,'Venues to Contact'!$B$3:$V$501,16,FALSE))</f>
        <v/>
      </c>
      <c t="str" s="61" r="O21">
        <f>IF(ISNA(VLOOKUP($A21,'Venues to Contact'!$B$3:$V$501,17,FALSE)),"",VLOOKUP($A21,'Venues to Contact'!$B$3:$V$501,17,FALSE))</f>
        <v/>
      </c>
      <c t="str" s="41" r="P21">
        <f>IF(ISNA(VLOOKUP($A21,'Venues to Contact'!$B$3:$V$501,18,FALSE)),"",VLOOKUP($A21,'Venues to Contact'!$B$3:$V$501,18,FALSE))</f>
        <v/>
      </c>
      <c t="str" s="42" r="Q21">
        <f>IF(ISNA(VLOOKUP($A21,'Venues to Contact'!$B$3:$V$501,19,FALSE)),"",VLOOKUP($A21,'Venues to Contact'!$B$3:$V$501,19,FALSE))</f>
        <v/>
      </c>
      <c t="str" s="44" r="R21">
        <f>IF(ISNA(VLOOKUP($A21,'Venues to Contact'!$B$3:$V$501,20,FALSE)),"",VLOOKUP($A21,'Venues to Contact'!$B$3:$V$501,20,FALSE))</f>
        <v/>
      </c>
      <c t="str" s="53" r="S21">
        <f>IF(ISNA(VLOOKUP($A21,'Venues to Contact'!$B$3:$V$501,21,FALSE)),"",VLOOKUP($A21,'Venues to Contact'!$B$3:$V$501,21,FALSE))</f>
        <v/>
      </c>
    </row>
    <row customHeight="1" r="22" ht="21.75">
      <c s="31" r="A22">
        <v>20.0</v>
      </c>
      <c t="str" s="31" r="B22">
        <f>IF(ISNA(VLOOKUP($A22,'Venues to Contact'!$B$3:$V$501,2,FALSE)),"",VLOOKUP($A22,'Venues to Contact'!$B$3:$V$501,2,FALSE))</f>
        <v/>
      </c>
      <c t="str" s="31" r="C22">
        <f>IF(ISNA(VLOOKUP($A22,'Venues to Contact'!$B$3:$V$501,5,FALSE)),"",VLOOKUP($A22,'Venues to Contact'!$B$3:$V$501,5,FALSE))</f>
        <v/>
      </c>
      <c t="str" s="31" r="D22">
        <f>IF(ISNA(VLOOKUP($A22,'Venues to Contact'!$B$3:$V$501,6,FALSE)),"",VLOOKUP($A22,'Venues to Contact'!$B$3:$V$501,6,FALSE))</f>
        <v/>
      </c>
      <c t="str" s="31" r="E22">
        <f>IF(ISNA(VLOOKUP($A22,'Venues to Contact'!$B$3:$V$501,7,FALSE)),"",VLOOKUP($A22,'Venues to Contact'!$B$3:$V$501,7,FALSE))</f>
        <v/>
      </c>
      <c t="str" s="31" r="F22">
        <f>IF(ISNA(VLOOKUP($A22,'Venues to Contact'!$B$3:$V$501,8,FALSE)),"",VLOOKUP($A22,'Venues to Contact'!$B$3:$V$501,8,FALSE))</f>
        <v/>
      </c>
      <c t="str" s="31" r="G22">
        <f>IF(ISNA(VLOOKUP($A22,'Venues to Contact'!$B$3:$V$501,9,FALSE)),"",VLOOKUP($A22,'Venues to Contact'!$B$3:$V$501,9,FALSE))</f>
        <v/>
      </c>
      <c t="str" s="31" r="H22">
        <f>IF(ISNA(VLOOKUP($A22,'Venues to Contact'!$B$3:$V$501,10,FALSE)),"",VLOOKUP($A22,'Venues to Contact'!$B$3:$V$501,10,FALSE))</f>
        <v/>
      </c>
      <c t="str" s="31" r="I22">
        <f>IF(ISNA(VLOOKUP($A22,'Venues to Contact'!$B$3:$V$501,11,FALSE)),"",VLOOKUP($A22,'Venues to Contact'!$B$3:$V$501,11,FALSE))</f>
        <v/>
      </c>
      <c t="str" s="46" r="J22">
        <f>IF(ISNA(VLOOKUP($A22,'Venues to Contact'!$B$3:$V$501,12,FALSE)),"",VLOOKUP($A22,'Venues to Contact'!$B$3:$V$501,12,FALSE))</f>
        <v/>
      </c>
      <c t="str" s="38" r="K22">
        <f>IF(ISNA(VLOOKUP($A22,'Venues to Contact'!$B$3:$V$501,4,FALSE)),"",VLOOKUP($A22,'Venues to Contact'!$B$3:$V$501,4,FALSE))</f>
        <v/>
      </c>
      <c t="str" s="38" r="L22">
        <f>IF(ISNA(VLOOKUP($A22,'Venues to Contact'!$B$3:$V$501,14,FALSE)),"",VLOOKUP($A22,'Venues to Contact'!$B$3:$V$501,14,FALSE))</f>
        <v/>
      </c>
      <c t="str" s="39" r="M22">
        <f>IF(ISNA(VLOOKUP($A22,'Venues to Contact'!$B$3:$V$501,15,FALSE)),"",VLOOKUP($A22,'Venues to Contact'!$B$3:$V$501,15,FALSE))</f>
        <v/>
      </c>
      <c t="str" s="40" r="N22">
        <f>IF(ISNA(VLOOKUP($A22,'Venues to Contact'!$B$3:$V$501,16,FALSE)),"",VLOOKUP($A22,'Venues to Contact'!$B$3:$V$501,16,FALSE))</f>
        <v/>
      </c>
      <c t="str" s="61" r="O22">
        <f>IF(ISNA(VLOOKUP($A22,'Venues to Contact'!$B$3:$V$501,17,FALSE)),"",VLOOKUP($A22,'Venues to Contact'!$B$3:$V$501,17,FALSE))</f>
        <v/>
      </c>
      <c t="str" s="41" r="P22">
        <f>IF(ISNA(VLOOKUP($A22,'Venues to Contact'!$B$3:$V$501,18,FALSE)),"",VLOOKUP($A22,'Venues to Contact'!$B$3:$V$501,18,FALSE))</f>
        <v/>
      </c>
      <c t="str" s="42" r="Q22">
        <f>IF(ISNA(VLOOKUP($A22,'Venues to Contact'!$B$3:$V$501,19,FALSE)),"",VLOOKUP($A22,'Venues to Contact'!$B$3:$V$501,19,FALSE))</f>
        <v/>
      </c>
      <c t="str" s="44" r="R22">
        <f>IF(ISNA(VLOOKUP($A22,'Venues to Contact'!$B$3:$V$501,20,FALSE)),"",VLOOKUP($A22,'Venues to Contact'!$B$3:$V$501,20,FALSE))</f>
        <v/>
      </c>
      <c t="str" s="53" r="S22">
        <f>IF(ISNA(VLOOKUP($A22,'Venues to Contact'!$B$3:$V$501,21,FALSE)),"",VLOOKUP($A22,'Venues to Contact'!$B$3:$V$501,21,FALSE))</f>
        <v/>
      </c>
    </row>
    <row customHeight="1" r="23" ht="21.75">
      <c s="31" r="A23">
        <v>21.0</v>
      </c>
      <c t="str" s="31" r="B23">
        <f>IF(ISNA(VLOOKUP($A23,'Venues to Contact'!$B$3:$V$501,2,FALSE)),"",VLOOKUP($A23,'Venues to Contact'!$B$3:$V$501,2,FALSE))</f>
        <v/>
      </c>
      <c t="str" s="31" r="C23">
        <f>IF(ISNA(VLOOKUP($A23,'Venues to Contact'!$B$3:$V$501,5,FALSE)),"",VLOOKUP($A23,'Venues to Contact'!$B$3:$V$501,5,FALSE))</f>
        <v/>
      </c>
      <c t="str" s="31" r="D23">
        <f>IF(ISNA(VLOOKUP($A23,'Venues to Contact'!$B$3:$V$501,6,FALSE)),"",VLOOKUP($A23,'Venues to Contact'!$B$3:$V$501,6,FALSE))</f>
        <v/>
      </c>
      <c t="str" s="31" r="E23">
        <f>IF(ISNA(VLOOKUP($A23,'Venues to Contact'!$B$3:$V$501,7,FALSE)),"",VLOOKUP($A23,'Venues to Contact'!$B$3:$V$501,7,FALSE))</f>
        <v/>
      </c>
      <c t="str" s="31" r="F23">
        <f>IF(ISNA(VLOOKUP($A23,'Venues to Contact'!$B$3:$V$501,8,FALSE)),"",VLOOKUP($A23,'Venues to Contact'!$B$3:$V$501,8,FALSE))</f>
        <v/>
      </c>
      <c t="str" s="31" r="G23">
        <f>IF(ISNA(VLOOKUP($A23,'Venues to Contact'!$B$3:$V$501,9,FALSE)),"",VLOOKUP($A23,'Venues to Contact'!$B$3:$V$501,9,FALSE))</f>
        <v/>
      </c>
      <c t="str" s="31" r="H23">
        <f>IF(ISNA(VLOOKUP($A23,'Venues to Contact'!$B$3:$V$501,10,FALSE)),"",VLOOKUP($A23,'Venues to Contact'!$B$3:$V$501,10,FALSE))</f>
        <v/>
      </c>
      <c t="str" s="31" r="I23">
        <f>IF(ISNA(VLOOKUP($A23,'Venues to Contact'!$B$3:$V$501,11,FALSE)),"",VLOOKUP($A23,'Venues to Contact'!$B$3:$V$501,11,FALSE))</f>
        <v/>
      </c>
      <c t="str" s="46" r="J23">
        <f>IF(ISNA(VLOOKUP($A23,'Venues to Contact'!$B$3:$V$501,12,FALSE)),"",VLOOKUP($A23,'Venues to Contact'!$B$3:$V$501,12,FALSE))</f>
        <v/>
      </c>
      <c t="str" s="38" r="K23">
        <f>IF(ISNA(VLOOKUP($A23,'Venues to Contact'!$B$3:$V$501,4,FALSE)),"",VLOOKUP($A23,'Venues to Contact'!$B$3:$V$501,4,FALSE))</f>
        <v/>
      </c>
      <c t="str" s="38" r="L23">
        <f>IF(ISNA(VLOOKUP($A23,'Venues to Contact'!$B$3:$V$501,14,FALSE)),"",VLOOKUP($A23,'Venues to Contact'!$B$3:$V$501,14,FALSE))</f>
        <v/>
      </c>
      <c t="str" s="39" r="M23">
        <f>IF(ISNA(VLOOKUP($A23,'Venues to Contact'!$B$3:$V$501,15,FALSE)),"",VLOOKUP($A23,'Venues to Contact'!$B$3:$V$501,15,FALSE))</f>
        <v/>
      </c>
      <c t="str" s="40" r="N23">
        <f>IF(ISNA(VLOOKUP($A23,'Venues to Contact'!$B$3:$V$501,16,FALSE)),"",VLOOKUP($A23,'Venues to Contact'!$B$3:$V$501,16,FALSE))</f>
        <v/>
      </c>
      <c t="str" s="61" r="O23">
        <f>IF(ISNA(VLOOKUP($A23,'Venues to Contact'!$B$3:$V$501,17,FALSE)),"",VLOOKUP($A23,'Venues to Contact'!$B$3:$V$501,17,FALSE))</f>
        <v/>
      </c>
      <c t="str" s="41" r="P23">
        <f>IF(ISNA(VLOOKUP($A23,'Venues to Contact'!$B$3:$V$501,18,FALSE)),"",VLOOKUP($A23,'Venues to Contact'!$B$3:$V$501,18,FALSE))</f>
        <v/>
      </c>
      <c t="str" s="42" r="Q23">
        <f>IF(ISNA(VLOOKUP($A23,'Venues to Contact'!$B$3:$V$501,19,FALSE)),"",VLOOKUP($A23,'Venues to Contact'!$B$3:$V$501,19,FALSE))</f>
        <v/>
      </c>
      <c t="str" s="44" r="R23">
        <f>IF(ISNA(VLOOKUP($A23,'Venues to Contact'!$B$3:$V$501,20,FALSE)),"",VLOOKUP($A23,'Venues to Contact'!$B$3:$V$501,20,FALSE))</f>
        <v/>
      </c>
      <c t="str" s="53" r="S23">
        <f>IF(ISNA(VLOOKUP($A23,'Venues to Contact'!$B$3:$V$501,21,FALSE)),"",VLOOKUP($A23,'Venues to Contact'!$B$3:$V$501,21,FALSE))</f>
        <v/>
      </c>
    </row>
    <row customHeight="1" r="24" ht="21.75">
      <c s="31" r="A24">
        <v>22.0</v>
      </c>
      <c t="str" s="31" r="B24">
        <f>IF(ISNA(VLOOKUP($A24,'Venues to Contact'!$B$3:$V$501,2,FALSE)),"",VLOOKUP($A24,'Venues to Contact'!$B$3:$V$501,2,FALSE))</f>
        <v/>
      </c>
      <c t="str" s="31" r="C24">
        <f>IF(ISNA(VLOOKUP($A24,'Venues to Contact'!$B$3:$V$501,5,FALSE)),"",VLOOKUP($A24,'Venues to Contact'!$B$3:$V$501,5,FALSE))</f>
        <v/>
      </c>
      <c t="str" s="31" r="D24">
        <f>IF(ISNA(VLOOKUP($A24,'Venues to Contact'!$B$3:$V$501,6,FALSE)),"",VLOOKUP($A24,'Venues to Contact'!$B$3:$V$501,6,FALSE))</f>
        <v/>
      </c>
      <c t="str" s="31" r="E24">
        <f>IF(ISNA(VLOOKUP($A24,'Venues to Contact'!$B$3:$V$501,7,FALSE)),"",VLOOKUP($A24,'Venues to Contact'!$B$3:$V$501,7,FALSE))</f>
        <v/>
      </c>
      <c t="str" s="31" r="F24">
        <f>IF(ISNA(VLOOKUP($A24,'Venues to Contact'!$B$3:$V$501,8,FALSE)),"",VLOOKUP($A24,'Venues to Contact'!$B$3:$V$501,8,FALSE))</f>
        <v/>
      </c>
      <c t="str" s="31" r="G24">
        <f>IF(ISNA(VLOOKUP($A24,'Venues to Contact'!$B$3:$V$501,9,FALSE)),"",VLOOKUP($A24,'Venues to Contact'!$B$3:$V$501,9,FALSE))</f>
        <v/>
      </c>
      <c t="str" s="31" r="H24">
        <f>IF(ISNA(VLOOKUP($A24,'Venues to Contact'!$B$3:$V$501,10,FALSE)),"",VLOOKUP($A24,'Venues to Contact'!$B$3:$V$501,10,FALSE))</f>
        <v/>
      </c>
      <c t="str" s="31" r="I24">
        <f>IF(ISNA(VLOOKUP($A24,'Venues to Contact'!$B$3:$V$501,11,FALSE)),"",VLOOKUP($A24,'Venues to Contact'!$B$3:$V$501,11,FALSE))</f>
        <v/>
      </c>
      <c t="str" s="46" r="J24">
        <f>IF(ISNA(VLOOKUP($A24,'Venues to Contact'!$B$3:$V$501,12,FALSE)),"",VLOOKUP($A24,'Venues to Contact'!$B$3:$V$501,12,FALSE))</f>
        <v/>
      </c>
      <c t="str" s="38" r="K24">
        <f>IF(ISNA(VLOOKUP($A24,'Venues to Contact'!$B$3:$V$501,4,FALSE)),"",VLOOKUP($A24,'Venues to Contact'!$B$3:$V$501,4,FALSE))</f>
        <v/>
      </c>
      <c t="str" s="38" r="L24">
        <f>IF(ISNA(VLOOKUP($A24,'Venues to Contact'!$B$3:$V$501,14,FALSE)),"",VLOOKUP($A24,'Venues to Contact'!$B$3:$V$501,14,FALSE))</f>
        <v/>
      </c>
      <c t="str" s="39" r="M24">
        <f>IF(ISNA(VLOOKUP($A24,'Venues to Contact'!$B$3:$V$501,15,FALSE)),"",VLOOKUP($A24,'Venues to Contact'!$B$3:$V$501,15,FALSE))</f>
        <v/>
      </c>
      <c t="str" s="40" r="N24">
        <f>IF(ISNA(VLOOKUP($A24,'Venues to Contact'!$B$3:$V$501,16,FALSE)),"",VLOOKUP($A24,'Venues to Contact'!$B$3:$V$501,16,FALSE))</f>
        <v/>
      </c>
      <c t="str" s="61" r="O24">
        <f>IF(ISNA(VLOOKUP($A24,'Venues to Contact'!$B$3:$V$501,17,FALSE)),"",VLOOKUP($A24,'Venues to Contact'!$B$3:$V$501,17,FALSE))</f>
        <v/>
      </c>
      <c t="str" s="41" r="P24">
        <f>IF(ISNA(VLOOKUP($A24,'Venues to Contact'!$B$3:$V$501,18,FALSE)),"",VLOOKUP($A24,'Venues to Contact'!$B$3:$V$501,18,FALSE))</f>
        <v/>
      </c>
      <c t="str" s="42" r="Q24">
        <f>IF(ISNA(VLOOKUP($A24,'Venues to Contact'!$B$3:$V$501,19,FALSE)),"",VLOOKUP($A24,'Venues to Contact'!$B$3:$V$501,19,FALSE))</f>
        <v/>
      </c>
      <c t="str" s="44" r="R24">
        <f>IF(ISNA(VLOOKUP($A24,'Venues to Contact'!$B$3:$V$501,20,FALSE)),"",VLOOKUP($A24,'Venues to Contact'!$B$3:$V$501,20,FALSE))</f>
        <v/>
      </c>
      <c t="str" s="53" r="S24">
        <f>IF(ISNA(VLOOKUP($A24,'Venues to Contact'!$B$3:$V$501,21,FALSE)),"",VLOOKUP($A24,'Venues to Contact'!$B$3:$V$501,21,FALSE))</f>
        <v/>
      </c>
    </row>
    <row customHeight="1" r="25" ht="21.75">
      <c s="31" r="A25">
        <v>23.0</v>
      </c>
      <c t="str" s="31" r="B25">
        <f>IF(ISNA(VLOOKUP($A25,'Venues to Contact'!$B$3:$V$501,2,FALSE)),"",VLOOKUP($A25,'Venues to Contact'!$B$3:$V$501,2,FALSE))</f>
        <v/>
      </c>
      <c t="str" s="31" r="C25">
        <f>IF(ISNA(VLOOKUP($A25,'Venues to Contact'!$B$3:$V$501,5,FALSE)),"",VLOOKUP($A25,'Venues to Contact'!$B$3:$V$501,5,FALSE))</f>
        <v/>
      </c>
      <c t="str" s="31" r="D25">
        <f>IF(ISNA(VLOOKUP($A25,'Venues to Contact'!$B$3:$V$501,6,FALSE)),"",VLOOKUP($A25,'Venues to Contact'!$B$3:$V$501,6,FALSE))</f>
        <v/>
      </c>
      <c t="str" s="31" r="E25">
        <f>IF(ISNA(VLOOKUP($A25,'Venues to Contact'!$B$3:$V$501,7,FALSE)),"",VLOOKUP($A25,'Venues to Contact'!$B$3:$V$501,7,FALSE))</f>
        <v/>
      </c>
      <c t="str" s="31" r="F25">
        <f>IF(ISNA(VLOOKUP($A25,'Venues to Contact'!$B$3:$V$501,8,FALSE)),"",VLOOKUP($A25,'Venues to Contact'!$B$3:$V$501,8,FALSE))</f>
        <v/>
      </c>
      <c t="str" s="31" r="G25">
        <f>IF(ISNA(VLOOKUP($A25,'Venues to Contact'!$B$3:$V$501,9,FALSE)),"",VLOOKUP($A25,'Venues to Contact'!$B$3:$V$501,9,FALSE))</f>
        <v/>
      </c>
      <c t="str" s="31" r="H25">
        <f>IF(ISNA(VLOOKUP($A25,'Venues to Contact'!$B$3:$V$501,10,FALSE)),"",VLOOKUP($A25,'Venues to Contact'!$B$3:$V$501,10,FALSE))</f>
        <v/>
      </c>
      <c t="str" s="31" r="I25">
        <f>IF(ISNA(VLOOKUP($A25,'Venues to Contact'!$B$3:$V$501,11,FALSE)),"",VLOOKUP($A25,'Venues to Contact'!$B$3:$V$501,11,FALSE))</f>
        <v/>
      </c>
      <c t="str" s="46" r="J25">
        <f>IF(ISNA(VLOOKUP($A25,'Venues to Contact'!$B$3:$V$501,12,FALSE)),"",VLOOKUP($A25,'Venues to Contact'!$B$3:$V$501,12,FALSE))</f>
        <v/>
      </c>
      <c t="str" s="38" r="K25">
        <f>IF(ISNA(VLOOKUP($A25,'Venues to Contact'!$B$3:$V$501,4,FALSE)),"",VLOOKUP($A25,'Venues to Contact'!$B$3:$V$501,4,FALSE))</f>
        <v/>
      </c>
      <c t="str" s="38" r="L25">
        <f>IF(ISNA(VLOOKUP($A25,'Venues to Contact'!$B$3:$V$501,14,FALSE)),"",VLOOKUP($A25,'Venues to Contact'!$B$3:$V$501,14,FALSE))</f>
        <v/>
      </c>
      <c t="str" s="39" r="M25">
        <f>IF(ISNA(VLOOKUP($A25,'Venues to Contact'!$B$3:$V$501,15,FALSE)),"",VLOOKUP($A25,'Venues to Contact'!$B$3:$V$501,15,FALSE))</f>
        <v/>
      </c>
      <c t="str" s="40" r="N25">
        <f>IF(ISNA(VLOOKUP($A25,'Venues to Contact'!$B$3:$V$501,16,FALSE)),"",VLOOKUP($A25,'Venues to Contact'!$B$3:$V$501,16,FALSE))</f>
        <v/>
      </c>
      <c t="str" s="61" r="O25">
        <f>IF(ISNA(VLOOKUP($A25,'Venues to Contact'!$B$3:$V$501,17,FALSE)),"",VLOOKUP($A25,'Venues to Contact'!$B$3:$V$501,17,FALSE))</f>
        <v/>
      </c>
      <c t="str" s="41" r="P25">
        <f>IF(ISNA(VLOOKUP($A25,'Venues to Contact'!$B$3:$V$501,18,FALSE)),"",VLOOKUP($A25,'Venues to Contact'!$B$3:$V$501,18,FALSE))</f>
        <v/>
      </c>
      <c t="str" s="42" r="Q25">
        <f>IF(ISNA(VLOOKUP($A25,'Venues to Contact'!$B$3:$V$501,19,FALSE)),"",VLOOKUP($A25,'Venues to Contact'!$B$3:$V$501,19,FALSE))</f>
        <v/>
      </c>
      <c t="str" s="44" r="R25">
        <f>IF(ISNA(VLOOKUP($A25,'Venues to Contact'!$B$3:$V$501,20,FALSE)),"",VLOOKUP($A25,'Venues to Contact'!$B$3:$V$501,20,FALSE))</f>
        <v/>
      </c>
      <c t="str" s="53" r="S25">
        <f>IF(ISNA(VLOOKUP($A25,'Venues to Contact'!$B$3:$V$501,21,FALSE)),"",VLOOKUP($A25,'Venues to Contact'!$B$3:$V$501,21,FALSE))</f>
        <v/>
      </c>
    </row>
    <row customHeight="1" r="26" ht="21.75">
      <c s="31" r="A26">
        <v>24.0</v>
      </c>
      <c t="str" s="31" r="B26">
        <f>IF(ISNA(VLOOKUP($A26,'Venues to Contact'!$B$3:$V$501,2,FALSE)),"",VLOOKUP($A26,'Venues to Contact'!$B$3:$V$501,2,FALSE))</f>
        <v/>
      </c>
      <c t="str" s="31" r="C26">
        <f>IF(ISNA(VLOOKUP($A26,'Venues to Contact'!$B$3:$V$501,5,FALSE)),"",VLOOKUP($A26,'Venues to Contact'!$B$3:$V$501,5,FALSE))</f>
        <v/>
      </c>
      <c t="str" s="31" r="D26">
        <f>IF(ISNA(VLOOKUP($A26,'Venues to Contact'!$B$3:$V$501,6,FALSE)),"",VLOOKUP($A26,'Venues to Contact'!$B$3:$V$501,6,FALSE))</f>
        <v/>
      </c>
      <c t="str" s="31" r="E26">
        <f>IF(ISNA(VLOOKUP($A26,'Venues to Contact'!$B$3:$V$501,7,FALSE)),"",VLOOKUP($A26,'Venues to Contact'!$B$3:$V$501,7,FALSE))</f>
        <v/>
      </c>
      <c t="str" s="31" r="F26">
        <f>IF(ISNA(VLOOKUP($A26,'Venues to Contact'!$B$3:$V$501,8,FALSE)),"",VLOOKUP($A26,'Venues to Contact'!$B$3:$V$501,8,FALSE))</f>
        <v/>
      </c>
      <c t="str" s="31" r="G26">
        <f>IF(ISNA(VLOOKUP($A26,'Venues to Contact'!$B$3:$V$501,9,FALSE)),"",VLOOKUP($A26,'Venues to Contact'!$B$3:$V$501,9,FALSE))</f>
        <v/>
      </c>
      <c t="str" s="31" r="H26">
        <f>IF(ISNA(VLOOKUP($A26,'Venues to Contact'!$B$3:$V$501,10,FALSE)),"",VLOOKUP($A26,'Venues to Contact'!$B$3:$V$501,10,FALSE))</f>
        <v/>
      </c>
      <c t="str" s="31" r="I26">
        <f>IF(ISNA(VLOOKUP($A26,'Venues to Contact'!$B$3:$V$501,11,FALSE)),"",VLOOKUP($A26,'Venues to Contact'!$B$3:$V$501,11,FALSE))</f>
        <v/>
      </c>
      <c t="str" s="46" r="J26">
        <f>IF(ISNA(VLOOKUP($A26,'Venues to Contact'!$B$3:$V$501,12,FALSE)),"",VLOOKUP($A26,'Venues to Contact'!$B$3:$V$501,12,FALSE))</f>
        <v/>
      </c>
      <c t="str" s="38" r="K26">
        <f>IF(ISNA(VLOOKUP($A26,'Venues to Contact'!$B$3:$V$501,4,FALSE)),"",VLOOKUP($A26,'Venues to Contact'!$B$3:$V$501,4,FALSE))</f>
        <v/>
      </c>
      <c t="str" s="38" r="L26">
        <f>IF(ISNA(VLOOKUP($A26,'Venues to Contact'!$B$3:$V$501,14,FALSE)),"",VLOOKUP($A26,'Venues to Contact'!$B$3:$V$501,14,FALSE))</f>
        <v/>
      </c>
      <c t="str" s="39" r="M26">
        <f>IF(ISNA(VLOOKUP($A26,'Venues to Contact'!$B$3:$V$501,15,FALSE)),"",VLOOKUP($A26,'Venues to Contact'!$B$3:$V$501,15,FALSE))</f>
        <v/>
      </c>
      <c t="str" s="40" r="N26">
        <f>IF(ISNA(VLOOKUP($A26,'Venues to Contact'!$B$3:$V$501,16,FALSE)),"",VLOOKUP($A26,'Venues to Contact'!$B$3:$V$501,16,FALSE))</f>
        <v/>
      </c>
      <c t="str" s="61" r="O26">
        <f>IF(ISNA(VLOOKUP($A26,'Venues to Contact'!$B$3:$V$501,17,FALSE)),"",VLOOKUP($A26,'Venues to Contact'!$B$3:$V$501,17,FALSE))</f>
        <v/>
      </c>
      <c t="str" s="41" r="P26">
        <f>IF(ISNA(VLOOKUP($A26,'Venues to Contact'!$B$3:$V$501,18,FALSE)),"",VLOOKUP($A26,'Venues to Contact'!$B$3:$V$501,18,FALSE))</f>
        <v/>
      </c>
      <c t="str" s="42" r="Q26">
        <f>IF(ISNA(VLOOKUP($A26,'Venues to Contact'!$B$3:$V$501,19,FALSE)),"",VLOOKUP($A26,'Venues to Contact'!$B$3:$V$501,19,FALSE))</f>
        <v/>
      </c>
      <c t="str" s="44" r="R26">
        <f>IF(ISNA(VLOOKUP($A26,'Venues to Contact'!$B$3:$V$501,20,FALSE)),"",VLOOKUP($A26,'Venues to Contact'!$B$3:$V$501,20,FALSE))</f>
        <v/>
      </c>
      <c t="str" s="53" r="S26">
        <f>IF(ISNA(VLOOKUP($A26,'Venues to Contact'!$B$3:$V$501,21,FALSE)),"",VLOOKUP($A26,'Venues to Contact'!$B$3:$V$501,21,FALSE))</f>
        <v/>
      </c>
    </row>
    <row customHeight="1" r="27" ht="21.75">
      <c s="31" r="A27">
        <v>25.0</v>
      </c>
      <c t="str" s="31" r="B27">
        <f>IF(ISNA(VLOOKUP($A27,'Venues to Contact'!$B$3:$V$501,2,FALSE)),"",VLOOKUP($A27,'Venues to Contact'!$B$3:$V$501,2,FALSE))</f>
        <v/>
      </c>
      <c t="str" s="31" r="C27">
        <f>IF(ISNA(VLOOKUP($A27,'Venues to Contact'!$B$3:$V$501,5,FALSE)),"",VLOOKUP($A27,'Venues to Contact'!$B$3:$V$501,5,FALSE))</f>
        <v/>
      </c>
      <c t="str" s="31" r="D27">
        <f>IF(ISNA(VLOOKUP($A27,'Venues to Contact'!$B$3:$V$501,6,FALSE)),"",VLOOKUP($A27,'Venues to Contact'!$B$3:$V$501,6,FALSE))</f>
        <v/>
      </c>
      <c t="str" s="31" r="E27">
        <f>IF(ISNA(VLOOKUP($A27,'Venues to Contact'!$B$3:$V$501,7,FALSE)),"",VLOOKUP($A27,'Venues to Contact'!$B$3:$V$501,7,FALSE))</f>
        <v/>
      </c>
      <c t="str" s="31" r="F27">
        <f>IF(ISNA(VLOOKUP($A27,'Venues to Contact'!$B$3:$V$501,8,FALSE)),"",VLOOKUP($A27,'Venues to Contact'!$B$3:$V$501,8,FALSE))</f>
        <v/>
      </c>
      <c t="str" s="31" r="G27">
        <f>IF(ISNA(VLOOKUP($A27,'Venues to Contact'!$B$3:$V$501,9,FALSE)),"",VLOOKUP($A27,'Venues to Contact'!$B$3:$V$501,9,FALSE))</f>
        <v/>
      </c>
      <c t="str" s="31" r="H27">
        <f>IF(ISNA(VLOOKUP($A27,'Venues to Contact'!$B$3:$V$501,10,FALSE)),"",VLOOKUP($A27,'Venues to Contact'!$B$3:$V$501,10,FALSE))</f>
        <v/>
      </c>
      <c t="str" s="31" r="I27">
        <f>IF(ISNA(VLOOKUP($A27,'Venues to Contact'!$B$3:$V$501,11,FALSE)),"",VLOOKUP($A27,'Venues to Contact'!$B$3:$V$501,11,FALSE))</f>
        <v/>
      </c>
      <c t="str" s="46" r="J27">
        <f>IF(ISNA(VLOOKUP($A27,'Venues to Contact'!$B$3:$V$501,12,FALSE)),"",VLOOKUP($A27,'Venues to Contact'!$B$3:$V$501,12,FALSE))</f>
        <v/>
      </c>
      <c t="str" s="38" r="K27">
        <f>IF(ISNA(VLOOKUP($A27,'Venues to Contact'!$B$3:$V$501,4,FALSE)),"",VLOOKUP($A27,'Venues to Contact'!$B$3:$V$501,4,FALSE))</f>
        <v/>
      </c>
      <c t="str" s="38" r="L27">
        <f>IF(ISNA(VLOOKUP($A27,'Venues to Contact'!$B$3:$V$501,14,FALSE)),"",VLOOKUP($A27,'Venues to Contact'!$B$3:$V$501,14,FALSE))</f>
        <v/>
      </c>
      <c t="str" s="39" r="M27">
        <f>IF(ISNA(VLOOKUP($A27,'Venues to Contact'!$B$3:$V$501,15,FALSE)),"",VLOOKUP($A27,'Venues to Contact'!$B$3:$V$501,15,FALSE))</f>
        <v/>
      </c>
      <c t="str" s="40" r="N27">
        <f>IF(ISNA(VLOOKUP($A27,'Venues to Contact'!$B$3:$V$501,16,FALSE)),"",VLOOKUP($A27,'Venues to Contact'!$B$3:$V$501,16,FALSE))</f>
        <v/>
      </c>
      <c t="str" s="61" r="O27">
        <f>IF(ISNA(VLOOKUP($A27,'Venues to Contact'!$B$3:$V$501,17,FALSE)),"",VLOOKUP($A27,'Venues to Contact'!$B$3:$V$501,17,FALSE))</f>
        <v/>
      </c>
      <c t="str" s="41" r="P27">
        <f>IF(ISNA(VLOOKUP($A27,'Venues to Contact'!$B$3:$V$501,18,FALSE)),"",VLOOKUP($A27,'Venues to Contact'!$B$3:$V$501,18,FALSE))</f>
        <v/>
      </c>
      <c t="str" s="42" r="Q27">
        <f>IF(ISNA(VLOOKUP($A27,'Venues to Contact'!$B$3:$V$501,19,FALSE)),"",VLOOKUP($A27,'Venues to Contact'!$B$3:$V$501,19,FALSE))</f>
        <v/>
      </c>
      <c t="str" s="44" r="R27">
        <f>IF(ISNA(VLOOKUP($A27,'Venues to Contact'!$B$3:$V$501,20,FALSE)),"",VLOOKUP($A27,'Venues to Contact'!$B$3:$V$501,20,FALSE))</f>
        <v/>
      </c>
      <c t="str" s="53" r="S27">
        <f>IF(ISNA(VLOOKUP($A27,'Venues to Contact'!$B$3:$V$501,21,FALSE)),"",VLOOKUP($A27,'Venues to Contact'!$B$3:$V$501,21,FALSE))</f>
        <v/>
      </c>
    </row>
    <row customHeight="1" r="28" ht="21.75">
      <c s="31" r="A28">
        <v>26.0</v>
      </c>
      <c t="str" s="31" r="B28">
        <f>IF(ISNA(VLOOKUP($A28,'Venues to Contact'!$B$3:$V$501,2,FALSE)),"",VLOOKUP($A28,'Venues to Contact'!$B$3:$V$501,2,FALSE))</f>
        <v/>
      </c>
      <c t="str" s="31" r="C28">
        <f>IF(ISNA(VLOOKUP($A28,'Venues to Contact'!$B$3:$V$501,5,FALSE)),"",VLOOKUP($A28,'Venues to Contact'!$B$3:$V$501,5,FALSE))</f>
        <v/>
      </c>
      <c t="str" s="31" r="D28">
        <f>IF(ISNA(VLOOKUP($A28,'Venues to Contact'!$B$3:$V$501,6,FALSE)),"",VLOOKUP($A28,'Venues to Contact'!$B$3:$V$501,6,FALSE))</f>
        <v/>
      </c>
      <c t="str" s="31" r="E28">
        <f>IF(ISNA(VLOOKUP($A28,'Venues to Contact'!$B$3:$V$501,7,FALSE)),"",VLOOKUP($A28,'Venues to Contact'!$B$3:$V$501,7,FALSE))</f>
        <v/>
      </c>
      <c t="str" s="31" r="F28">
        <f>IF(ISNA(VLOOKUP($A28,'Venues to Contact'!$B$3:$V$501,8,FALSE)),"",VLOOKUP($A28,'Venues to Contact'!$B$3:$V$501,8,FALSE))</f>
        <v/>
      </c>
      <c t="str" s="31" r="G28">
        <f>IF(ISNA(VLOOKUP($A28,'Venues to Contact'!$B$3:$V$501,9,FALSE)),"",VLOOKUP($A28,'Venues to Contact'!$B$3:$V$501,9,FALSE))</f>
        <v/>
      </c>
      <c t="str" s="31" r="H28">
        <f>IF(ISNA(VLOOKUP($A28,'Venues to Contact'!$B$3:$V$501,10,FALSE)),"",VLOOKUP($A28,'Venues to Contact'!$B$3:$V$501,10,FALSE))</f>
        <v/>
      </c>
      <c t="str" s="31" r="I28">
        <f>IF(ISNA(VLOOKUP($A28,'Venues to Contact'!$B$3:$V$501,11,FALSE)),"",VLOOKUP($A28,'Venues to Contact'!$B$3:$V$501,11,FALSE))</f>
        <v/>
      </c>
      <c t="str" s="46" r="J28">
        <f>IF(ISNA(VLOOKUP($A28,'Venues to Contact'!$B$3:$V$501,12,FALSE)),"",VLOOKUP($A28,'Venues to Contact'!$B$3:$V$501,12,FALSE))</f>
        <v/>
      </c>
      <c t="str" s="38" r="K28">
        <f>IF(ISNA(VLOOKUP($A28,'Venues to Contact'!$B$3:$V$501,4,FALSE)),"",VLOOKUP($A28,'Venues to Contact'!$B$3:$V$501,4,FALSE))</f>
        <v/>
      </c>
      <c t="str" s="38" r="L28">
        <f>IF(ISNA(VLOOKUP($A28,'Venues to Contact'!$B$3:$V$501,14,FALSE)),"",VLOOKUP($A28,'Venues to Contact'!$B$3:$V$501,14,FALSE))</f>
        <v/>
      </c>
      <c t="str" s="39" r="M28">
        <f>IF(ISNA(VLOOKUP($A28,'Venues to Contact'!$B$3:$V$501,15,FALSE)),"",VLOOKUP($A28,'Venues to Contact'!$B$3:$V$501,15,FALSE))</f>
        <v/>
      </c>
      <c t="str" s="40" r="N28">
        <f>IF(ISNA(VLOOKUP($A28,'Venues to Contact'!$B$3:$V$501,16,FALSE)),"",VLOOKUP($A28,'Venues to Contact'!$B$3:$V$501,16,FALSE))</f>
        <v/>
      </c>
      <c t="str" s="61" r="O28">
        <f>IF(ISNA(VLOOKUP($A28,'Venues to Contact'!$B$3:$V$501,17,FALSE)),"",VLOOKUP($A28,'Venues to Contact'!$B$3:$V$501,17,FALSE))</f>
        <v/>
      </c>
      <c t="str" s="41" r="P28">
        <f>IF(ISNA(VLOOKUP($A28,'Venues to Contact'!$B$3:$V$501,18,FALSE)),"",VLOOKUP($A28,'Venues to Contact'!$B$3:$V$501,18,FALSE))</f>
        <v/>
      </c>
      <c t="str" s="42" r="Q28">
        <f>IF(ISNA(VLOOKUP($A28,'Venues to Contact'!$B$3:$V$501,19,FALSE)),"",VLOOKUP($A28,'Venues to Contact'!$B$3:$V$501,19,FALSE))</f>
        <v/>
      </c>
      <c t="str" s="44" r="R28">
        <f>IF(ISNA(VLOOKUP($A28,'Venues to Contact'!$B$3:$V$501,20,FALSE)),"",VLOOKUP($A28,'Venues to Contact'!$B$3:$V$501,20,FALSE))</f>
        <v/>
      </c>
      <c t="str" s="53" r="S28">
        <f>IF(ISNA(VLOOKUP($A28,'Venues to Contact'!$B$3:$V$501,21,FALSE)),"",VLOOKUP($A28,'Venues to Contact'!$B$3:$V$501,21,FALSE))</f>
        <v/>
      </c>
    </row>
    <row customHeight="1" r="29" ht="21.75">
      <c s="31" r="A29">
        <v>27.0</v>
      </c>
      <c t="str" s="31" r="B29">
        <f>IF(ISNA(VLOOKUP($A29,'Venues to Contact'!$B$3:$V$501,2,FALSE)),"",VLOOKUP($A29,'Venues to Contact'!$B$3:$V$501,2,FALSE))</f>
        <v/>
      </c>
      <c t="str" s="31" r="C29">
        <f>IF(ISNA(VLOOKUP($A29,'Venues to Contact'!$B$3:$V$501,5,FALSE)),"",VLOOKUP($A29,'Venues to Contact'!$B$3:$V$501,5,FALSE))</f>
        <v/>
      </c>
      <c t="str" s="31" r="D29">
        <f>IF(ISNA(VLOOKUP($A29,'Venues to Contact'!$B$3:$V$501,6,FALSE)),"",VLOOKUP($A29,'Venues to Contact'!$B$3:$V$501,6,FALSE))</f>
        <v/>
      </c>
      <c t="str" s="31" r="E29">
        <f>IF(ISNA(VLOOKUP($A29,'Venues to Contact'!$B$3:$V$501,7,FALSE)),"",VLOOKUP($A29,'Venues to Contact'!$B$3:$V$501,7,FALSE))</f>
        <v/>
      </c>
      <c t="str" s="31" r="F29">
        <f>IF(ISNA(VLOOKUP($A29,'Venues to Contact'!$B$3:$V$501,8,FALSE)),"",VLOOKUP($A29,'Venues to Contact'!$B$3:$V$501,8,FALSE))</f>
        <v/>
      </c>
      <c t="str" s="31" r="G29">
        <f>IF(ISNA(VLOOKUP($A29,'Venues to Contact'!$B$3:$V$501,9,FALSE)),"",VLOOKUP($A29,'Venues to Contact'!$B$3:$V$501,9,FALSE))</f>
        <v/>
      </c>
      <c t="str" s="31" r="H29">
        <f>IF(ISNA(VLOOKUP($A29,'Venues to Contact'!$B$3:$V$501,10,FALSE)),"",VLOOKUP($A29,'Venues to Contact'!$B$3:$V$501,10,FALSE))</f>
        <v/>
      </c>
      <c t="str" s="31" r="I29">
        <f>IF(ISNA(VLOOKUP($A29,'Venues to Contact'!$B$3:$V$501,11,FALSE)),"",VLOOKUP($A29,'Venues to Contact'!$B$3:$V$501,11,FALSE))</f>
        <v/>
      </c>
      <c t="str" s="46" r="J29">
        <f>IF(ISNA(VLOOKUP($A29,'Venues to Contact'!$B$3:$V$501,12,FALSE)),"",VLOOKUP($A29,'Venues to Contact'!$B$3:$V$501,12,FALSE))</f>
        <v/>
      </c>
      <c t="str" s="38" r="K29">
        <f>IF(ISNA(VLOOKUP($A29,'Venues to Contact'!$B$3:$V$501,4,FALSE)),"",VLOOKUP($A29,'Venues to Contact'!$B$3:$V$501,4,FALSE))</f>
        <v/>
      </c>
      <c t="str" s="38" r="L29">
        <f>IF(ISNA(VLOOKUP($A29,'Venues to Contact'!$B$3:$V$501,14,FALSE)),"",VLOOKUP($A29,'Venues to Contact'!$B$3:$V$501,14,FALSE))</f>
        <v/>
      </c>
      <c t="str" s="39" r="M29">
        <f>IF(ISNA(VLOOKUP($A29,'Venues to Contact'!$B$3:$V$501,15,FALSE)),"",VLOOKUP($A29,'Venues to Contact'!$B$3:$V$501,15,FALSE))</f>
        <v/>
      </c>
      <c t="str" s="40" r="N29">
        <f>IF(ISNA(VLOOKUP($A29,'Venues to Contact'!$B$3:$V$501,16,FALSE)),"",VLOOKUP($A29,'Venues to Contact'!$B$3:$V$501,16,FALSE))</f>
        <v/>
      </c>
      <c t="str" s="61" r="O29">
        <f>IF(ISNA(VLOOKUP($A29,'Venues to Contact'!$B$3:$V$501,17,FALSE)),"",VLOOKUP($A29,'Venues to Contact'!$B$3:$V$501,17,FALSE))</f>
        <v/>
      </c>
      <c t="str" s="41" r="P29">
        <f>IF(ISNA(VLOOKUP($A29,'Venues to Contact'!$B$3:$V$501,18,FALSE)),"",VLOOKUP($A29,'Venues to Contact'!$B$3:$V$501,18,FALSE))</f>
        <v/>
      </c>
      <c t="str" s="42" r="Q29">
        <f>IF(ISNA(VLOOKUP($A29,'Venues to Contact'!$B$3:$V$501,19,FALSE)),"",VLOOKUP($A29,'Venues to Contact'!$B$3:$V$501,19,FALSE))</f>
        <v/>
      </c>
      <c t="str" s="44" r="R29">
        <f>IF(ISNA(VLOOKUP($A29,'Venues to Contact'!$B$3:$V$501,20,FALSE)),"",VLOOKUP($A29,'Venues to Contact'!$B$3:$V$501,20,FALSE))</f>
        <v/>
      </c>
      <c t="str" s="53" r="S29">
        <f>IF(ISNA(VLOOKUP($A29,'Venues to Contact'!$B$3:$V$501,21,FALSE)),"",VLOOKUP($A29,'Venues to Contact'!$B$3:$V$501,21,FALSE))</f>
        <v/>
      </c>
    </row>
    <row customHeight="1" r="30" ht="21.75">
      <c s="31" r="A30">
        <v>28.0</v>
      </c>
      <c t="str" s="31" r="B30">
        <f>IF(ISNA(VLOOKUP($A30,'Venues to Contact'!$B$3:$V$501,2,FALSE)),"",VLOOKUP($A30,'Venues to Contact'!$B$3:$V$501,2,FALSE))</f>
        <v/>
      </c>
      <c t="str" s="31" r="C30">
        <f>IF(ISNA(VLOOKUP($A30,'Venues to Contact'!$B$3:$V$501,5,FALSE)),"",VLOOKUP($A30,'Venues to Contact'!$B$3:$V$501,5,FALSE))</f>
        <v/>
      </c>
      <c t="str" s="31" r="D30">
        <f>IF(ISNA(VLOOKUP($A30,'Venues to Contact'!$B$3:$V$501,6,FALSE)),"",VLOOKUP($A30,'Venues to Contact'!$B$3:$V$501,6,FALSE))</f>
        <v/>
      </c>
      <c t="str" s="31" r="E30">
        <f>IF(ISNA(VLOOKUP($A30,'Venues to Contact'!$B$3:$V$501,7,FALSE)),"",VLOOKUP($A30,'Venues to Contact'!$B$3:$V$501,7,FALSE))</f>
        <v/>
      </c>
      <c t="str" s="31" r="F30">
        <f>IF(ISNA(VLOOKUP($A30,'Venues to Contact'!$B$3:$V$501,8,FALSE)),"",VLOOKUP($A30,'Venues to Contact'!$B$3:$V$501,8,FALSE))</f>
        <v/>
      </c>
      <c t="str" s="31" r="G30">
        <f>IF(ISNA(VLOOKUP($A30,'Venues to Contact'!$B$3:$V$501,9,FALSE)),"",VLOOKUP($A30,'Venues to Contact'!$B$3:$V$501,9,FALSE))</f>
        <v/>
      </c>
      <c t="str" s="31" r="H30">
        <f>IF(ISNA(VLOOKUP($A30,'Venues to Contact'!$B$3:$V$501,10,FALSE)),"",VLOOKUP($A30,'Venues to Contact'!$B$3:$V$501,10,FALSE))</f>
        <v/>
      </c>
      <c t="str" s="31" r="I30">
        <f>IF(ISNA(VLOOKUP($A30,'Venues to Contact'!$B$3:$V$501,11,FALSE)),"",VLOOKUP($A30,'Venues to Contact'!$B$3:$V$501,11,FALSE))</f>
        <v/>
      </c>
      <c t="str" s="46" r="J30">
        <f>IF(ISNA(VLOOKUP($A30,'Venues to Contact'!$B$3:$V$501,12,FALSE)),"",VLOOKUP($A30,'Venues to Contact'!$B$3:$V$501,12,FALSE))</f>
        <v/>
      </c>
      <c t="str" s="38" r="K30">
        <f>IF(ISNA(VLOOKUP($A30,'Venues to Contact'!$B$3:$V$501,4,FALSE)),"",VLOOKUP($A30,'Venues to Contact'!$B$3:$V$501,4,FALSE))</f>
        <v/>
      </c>
      <c t="str" s="38" r="L30">
        <f>IF(ISNA(VLOOKUP($A30,'Venues to Contact'!$B$3:$V$501,14,FALSE)),"",VLOOKUP($A30,'Venues to Contact'!$B$3:$V$501,14,FALSE))</f>
        <v/>
      </c>
      <c t="str" s="39" r="M30">
        <f>IF(ISNA(VLOOKUP($A30,'Venues to Contact'!$B$3:$V$501,15,FALSE)),"",VLOOKUP($A30,'Venues to Contact'!$B$3:$V$501,15,FALSE))</f>
        <v/>
      </c>
      <c t="str" s="40" r="N30">
        <f>IF(ISNA(VLOOKUP($A30,'Venues to Contact'!$B$3:$V$501,16,FALSE)),"",VLOOKUP($A30,'Venues to Contact'!$B$3:$V$501,16,FALSE))</f>
        <v/>
      </c>
      <c t="str" s="61" r="O30">
        <f>IF(ISNA(VLOOKUP($A30,'Venues to Contact'!$B$3:$V$501,17,FALSE)),"",VLOOKUP($A30,'Venues to Contact'!$B$3:$V$501,17,FALSE))</f>
        <v/>
      </c>
      <c t="str" s="41" r="P30">
        <f>IF(ISNA(VLOOKUP($A30,'Venues to Contact'!$B$3:$V$501,18,FALSE)),"",VLOOKUP($A30,'Venues to Contact'!$B$3:$V$501,18,FALSE))</f>
        <v/>
      </c>
      <c t="str" s="42" r="Q30">
        <f>IF(ISNA(VLOOKUP($A30,'Venues to Contact'!$B$3:$V$501,19,FALSE)),"",VLOOKUP($A30,'Venues to Contact'!$B$3:$V$501,19,FALSE))</f>
        <v/>
      </c>
      <c t="str" s="44" r="R30">
        <f>IF(ISNA(VLOOKUP($A30,'Venues to Contact'!$B$3:$V$501,20,FALSE)),"",VLOOKUP($A30,'Venues to Contact'!$B$3:$V$501,20,FALSE))</f>
        <v/>
      </c>
      <c t="str" s="53" r="S30">
        <f>IF(ISNA(VLOOKUP($A30,'Venues to Contact'!$B$3:$V$501,21,FALSE)),"",VLOOKUP($A30,'Venues to Contact'!$B$3:$V$501,21,FALSE))</f>
        <v/>
      </c>
    </row>
    <row customHeight="1" r="31" ht="21.75">
      <c s="31" r="A31">
        <v>29.0</v>
      </c>
      <c t="str" s="31" r="B31">
        <f>IF(ISNA(VLOOKUP($A31,'Venues to Contact'!$B$3:$V$501,2,FALSE)),"",VLOOKUP($A31,'Venues to Contact'!$B$3:$V$501,2,FALSE))</f>
        <v/>
      </c>
      <c t="str" s="31" r="C31">
        <f>IF(ISNA(VLOOKUP($A31,'Venues to Contact'!$B$3:$V$501,5,FALSE)),"",VLOOKUP($A31,'Venues to Contact'!$B$3:$V$501,5,FALSE))</f>
        <v/>
      </c>
      <c t="str" s="31" r="D31">
        <f>IF(ISNA(VLOOKUP($A31,'Venues to Contact'!$B$3:$V$501,6,FALSE)),"",VLOOKUP($A31,'Venues to Contact'!$B$3:$V$501,6,FALSE))</f>
        <v/>
      </c>
      <c t="str" s="31" r="E31">
        <f>IF(ISNA(VLOOKUP($A31,'Venues to Contact'!$B$3:$V$501,7,FALSE)),"",VLOOKUP($A31,'Venues to Contact'!$B$3:$V$501,7,FALSE))</f>
        <v/>
      </c>
      <c t="str" s="31" r="F31">
        <f>IF(ISNA(VLOOKUP($A31,'Venues to Contact'!$B$3:$V$501,8,FALSE)),"",VLOOKUP($A31,'Venues to Contact'!$B$3:$V$501,8,FALSE))</f>
        <v/>
      </c>
      <c t="str" s="31" r="G31">
        <f>IF(ISNA(VLOOKUP($A31,'Venues to Contact'!$B$3:$V$501,9,FALSE)),"",VLOOKUP($A31,'Venues to Contact'!$B$3:$V$501,9,FALSE))</f>
        <v/>
      </c>
      <c t="str" s="31" r="H31">
        <f>IF(ISNA(VLOOKUP($A31,'Venues to Contact'!$B$3:$V$501,10,FALSE)),"",VLOOKUP($A31,'Venues to Contact'!$B$3:$V$501,10,FALSE))</f>
        <v/>
      </c>
      <c t="str" s="31" r="I31">
        <f>IF(ISNA(VLOOKUP($A31,'Venues to Contact'!$B$3:$V$501,11,FALSE)),"",VLOOKUP($A31,'Venues to Contact'!$B$3:$V$501,11,FALSE))</f>
        <v/>
      </c>
      <c t="str" s="46" r="J31">
        <f>IF(ISNA(VLOOKUP($A31,'Venues to Contact'!$B$3:$V$501,12,FALSE)),"",VLOOKUP($A31,'Venues to Contact'!$B$3:$V$501,12,FALSE))</f>
        <v/>
      </c>
      <c t="str" s="38" r="K31">
        <f>IF(ISNA(VLOOKUP($A31,'Venues to Contact'!$B$3:$V$501,4,FALSE)),"",VLOOKUP($A31,'Venues to Contact'!$B$3:$V$501,4,FALSE))</f>
        <v/>
      </c>
      <c t="str" s="38" r="L31">
        <f>IF(ISNA(VLOOKUP($A31,'Venues to Contact'!$B$3:$V$501,14,FALSE)),"",VLOOKUP($A31,'Venues to Contact'!$B$3:$V$501,14,FALSE))</f>
        <v/>
      </c>
      <c t="str" s="39" r="M31">
        <f>IF(ISNA(VLOOKUP($A31,'Venues to Contact'!$B$3:$V$501,15,FALSE)),"",VLOOKUP($A31,'Venues to Contact'!$B$3:$V$501,15,FALSE))</f>
        <v/>
      </c>
      <c t="str" s="40" r="N31">
        <f>IF(ISNA(VLOOKUP($A31,'Venues to Contact'!$B$3:$V$501,16,FALSE)),"",VLOOKUP($A31,'Venues to Contact'!$B$3:$V$501,16,FALSE))</f>
        <v/>
      </c>
      <c t="str" s="61" r="O31">
        <f>IF(ISNA(VLOOKUP($A31,'Venues to Contact'!$B$3:$V$501,17,FALSE)),"",VLOOKUP($A31,'Venues to Contact'!$B$3:$V$501,17,FALSE))</f>
        <v/>
      </c>
      <c t="str" s="41" r="P31">
        <f>IF(ISNA(VLOOKUP($A31,'Venues to Contact'!$B$3:$V$501,18,FALSE)),"",VLOOKUP($A31,'Venues to Contact'!$B$3:$V$501,18,FALSE))</f>
        <v/>
      </c>
      <c t="str" s="42" r="Q31">
        <f>IF(ISNA(VLOOKUP($A31,'Venues to Contact'!$B$3:$V$501,19,FALSE)),"",VLOOKUP($A31,'Venues to Contact'!$B$3:$V$501,19,FALSE))</f>
        <v/>
      </c>
      <c t="str" s="44" r="R31">
        <f>IF(ISNA(VLOOKUP($A31,'Venues to Contact'!$B$3:$V$501,20,FALSE)),"",VLOOKUP($A31,'Venues to Contact'!$B$3:$V$501,20,FALSE))</f>
        <v/>
      </c>
      <c t="str" s="53" r="S31">
        <f>IF(ISNA(VLOOKUP($A31,'Venues to Contact'!$B$3:$V$501,21,FALSE)),"",VLOOKUP($A31,'Venues to Contact'!$B$3:$V$501,21,FALSE))</f>
        <v/>
      </c>
    </row>
    <row customHeight="1" r="32" ht="21.75">
      <c s="31" r="A32">
        <v>30.0</v>
      </c>
      <c t="str" s="31" r="B32">
        <f>IF(ISNA(VLOOKUP($A32,'Venues to Contact'!$B$3:$V$501,2,FALSE)),"",VLOOKUP($A32,'Venues to Contact'!$B$3:$V$501,2,FALSE))</f>
        <v/>
      </c>
      <c t="str" s="31" r="C32">
        <f>IF(ISNA(VLOOKUP($A32,'Venues to Contact'!$B$3:$V$501,5,FALSE)),"",VLOOKUP($A32,'Venues to Contact'!$B$3:$V$501,5,FALSE))</f>
        <v/>
      </c>
      <c t="str" s="31" r="D32">
        <f>IF(ISNA(VLOOKUP($A32,'Venues to Contact'!$B$3:$V$501,6,FALSE)),"",VLOOKUP($A32,'Venues to Contact'!$B$3:$V$501,6,FALSE))</f>
        <v/>
      </c>
      <c t="str" s="31" r="E32">
        <f>IF(ISNA(VLOOKUP($A32,'Venues to Contact'!$B$3:$V$501,7,FALSE)),"",VLOOKUP($A32,'Venues to Contact'!$B$3:$V$501,7,FALSE))</f>
        <v/>
      </c>
      <c t="str" s="31" r="F32">
        <f>IF(ISNA(VLOOKUP($A32,'Venues to Contact'!$B$3:$V$501,8,FALSE)),"",VLOOKUP($A32,'Venues to Contact'!$B$3:$V$501,8,FALSE))</f>
        <v/>
      </c>
      <c t="str" s="31" r="G32">
        <f>IF(ISNA(VLOOKUP($A32,'Venues to Contact'!$B$3:$V$501,9,FALSE)),"",VLOOKUP($A32,'Venues to Contact'!$B$3:$V$501,9,FALSE))</f>
        <v/>
      </c>
      <c t="str" s="31" r="H32">
        <f>IF(ISNA(VLOOKUP($A32,'Venues to Contact'!$B$3:$V$501,10,FALSE)),"",VLOOKUP($A32,'Venues to Contact'!$B$3:$V$501,10,FALSE))</f>
        <v/>
      </c>
      <c t="str" s="31" r="I32">
        <f>IF(ISNA(VLOOKUP($A32,'Venues to Contact'!$B$3:$V$501,11,FALSE)),"",VLOOKUP($A32,'Venues to Contact'!$B$3:$V$501,11,FALSE))</f>
        <v/>
      </c>
      <c t="str" s="46" r="J32">
        <f>IF(ISNA(VLOOKUP($A32,'Venues to Contact'!$B$3:$V$501,12,FALSE)),"",VLOOKUP($A32,'Venues to Contact'!$B$3:$V$501,12,FALSE))</f>
        <v/>
      </c>
      <c t="str" s="38" r="K32">
        <f>IF(ISNA(VLOOKUP($A32,'Venues to Contact'!$B$3:$V$501,4,FALSE)),"",VLOOKUP($A32,'Venues to Contact'!$B$3:$V$501,4,FALSE))</f>
        <v/>
      </c>
      <c t="str" s="38" r="L32">
        <f>IF(ISNA(VLOOKUP($A32,'Venues to Contact'!$B$3:$V$501,14,FALSE)),"",VLOOKUP($A32,'Venues to Contact'!$B$3:$V$501,14,FALSE))</f>
        <v/>
      </c>
      <c t="str" s="39" r="M32">
        <f>IF(ISNA(VLOOKUP($A32,'Venues to Contact'!$B$3:$V$501,15,FALSE)),"",VLOOKUP($A32,'Venues to Contact'!$B$3:$V$501,15,FALSE))</f>
        <v/>
      </c>
      <c t="str" s="40" r="N32">
        <f>IF(ISNA(VLOOKUP($A32,'Venues to Contact'!$B$3:$V$501,16,FALSE)),"",VLOOKUP($A32,'Venues to Contact'!$B$3:$V$501,16,FALSE))</f>
        <v/>
      </c>
      <c t="str" s="61" r="O32">
        <f>IF(ISNA(VLOOKUP($A32,'Venues to Contact'!$B$3:$V$501,17,FALSE)),"",VLOOKUP($A32,'Venues to Contact'!$B$3:$V$501,17,FALSE))</f>
        <v/>
      </c>
      <c t="str" s="41" r="P32">
        <f>IF(ISNA(VLOOKUP($A32,'Venues to Contact'!$B$3:$V$501,18,FALSE)),"",VLOOKUP($A32,'Venues to Contact'!$B$3:$V$501,18,FALSE))</f>
        <v/>
      </c>
      <c t="str" s="42" r="Q32">
        <f>IF(ISNA(VLOOKUP($A32,'Venues to Contact'!$B$3:$V$501,19,FALSE)),"",VLOOKUP($A32,'Venues to Contact'!$B$3:$V$501,19,FALSE))</f>
        <v/>
      </c>
      <c t="str" s="44" r="R32">
        <f>IF(ISNA(VLOOKUP($A32,'Venues to Contact'!$B$3:$V$501,20,FALSE)),"",VLOOKUP($A32,'Venues to Contact'!$B$3:$V$501,20,FALSE))</f>
        <v/>
      </c>
      <c t="str" s="53" r="S32">
        <f>IF(ISNA(VLOOKUP($A32,'Venues to Contact'!$B$3:$V$501,21,FALSE)),"",VLOOKUP($A32,'Venues to Contact'!$B$3:$V$501,21,FALSE))</f>
        <v/>
      </c>
    </row>
    <row customHeight="1" r="33" ht="21.75">
      <c s="31" r="A33">
        <v>31.0</v>
      </c>
      <c t="str" s="31" r="B33">
        <f>IF(ISNA(VLOOKUP($A33,'Venues to Contact'!$B$3:$V$501,2,FALSE)),"",VLOOKUP($A33,'Venues to Contact'!$B$3:$V$501,2,FALSE))</f>
        <v/>
      </c>
      <c t="str" s="31" r="C33">
        <f>IF(ISNA(VLOOKUP($A33,'Venues to Contact'!$B$3:$V$501,5,FALSE)),"",VLOOKUP($A33,'Venues to Contact'!$B$3:$V$501,5,FALSE))</f>
        <v/>
      </c>
      <c t="str" s="31" r="D33">
        <f>IF(ISNA(VLOOKUP($A33,'Venues to Contact'!$B$3:$V$501,6,FALSE)),"",VLOOKUP($A33,'Venues to Contact'!$B$3:$V$501,6,FALSE))</f>
        <v/>
      </c>
      <c t="str" s="31" r="E33">
        <f>IF(ISNA(VLOOKUP($A33,'Venues to Contact'!$B$3:$V$501,7,FALSE)),"",VLOOKUP($A33,'Venues to Contact'!$B$3:$V$501,7,FALSE))</f>
        <v/>
      </c>
      <c t="str" s="31" r="F33">
        <f>IF(ISNA(VLOOKUP($A33,'Venues to Contact'!$B$3:$V$501,8,FALSE)),"",VLOOKUP($A33,'Venues to Contact'!$B$3:$V$501,8,FALSE))</f>
        <v/>
      </c>
      <c t="str" s="31" r="G33">
        <f>IF(ISNA(VLOOKUP($A33,'Venues to Contact'!$B$3:$V$501,9,FALSE)),"",VLOOKUP($A33,'Venues to Contact'!$B$3:$V$501,9,FALSE))</f>
        <v/>
      </c>
      <c t="str" s="31" r="H33">
        <f>IF(ISNA(VLOOKUP($A33,'Venues to Contact'!$B$3:$V$501,10,FALSE)),"",VLOOKUP($A33,'Venues to Contact'!$B$3:$V$501,10,FALSE))</f>
        <v/>
      </c>
      <c t="str" s="31" r="I33">
        <f>IF(ISNA(VLOOKUP($A33,'Venues to Contact'!$B$3:$V$501,11,FALSE)),"",VLOOKUP($A33,'Venues to Contact'!$B$3:$V$501,11,FALSE))</f>
        <v/>
      </c>
      <c t="str" s="46" r="J33">
        <f>IF(ISNA(VLOOKUP($A33,'Venues to Contact'!$B$3:$V$501,12,FALSE)),"",VLOOKUP($A33,'Venues to Contact'!$B$3:$V$501,12,FALSE))</f>
        <v/>
      </c>
      <c t="str" s="38" r="K33">
        <f>IF(ISNA(VLOOKUP($A33,'Venues to Contact'!$B$3:$V$501,4,FALSE)),"",VLOOKUP($A33,'Venues to Contact'!$B$3:$V$501,4,FALSE))</f>
        <v/>
      </c>
      <c t="str" s="38" r="L33">
        <f>IF(ISNA(VLOOKUP($A33,'Venues to Contact'!$B$3:$V$501,14,FALSE)),"",VLOOKUP($A33,'Venues to Contact'!$B$3:$V$501,14,FALSE))</f>
        <v/>
      </c>
      <c t="str" s="39" r="M33">
        <f>IF(ISNA(VLOOKUP($A33,'Venues to Contact'!$B$3:$V$501,15,FALSE)),"",VLOOKUP($A33,'Venues to Contact'!$B$3:$V$501,15,FALSE))</f>
        <v/>
      </c>
      <c t="str" s="40" r="N33">
        <f>IF(ISNA(VLOOKUP($A33,'Venues to Contact'!$B$3:$V$501,16,FALSE)),"",VLOOKUP($A33,'Venues to Contact'!$B$3:$V$501,16,FALSE))</f>
        <v/>
      </c>
      <c t="str" s="61" r="O33">
        <f>IF(ISNA(VLOOKUP($A33,'Venues to Contact'!$B$3:$V$501,17,FALSE)),"",VLOOKUP($A33,'Venues to Contact'!$B$3:$V$501,17,FALSE))</f>
        <v/>
      </c>
      <c t="str" s="41" r="P33">
        <f>IF(ISNA(VLOOKUP($A33,'Venues to Contact'!$B$3:$V$501,18,FALSE)),"",VLOOKUP($A33,'Venues to Contact'!$B$3:$V$501,18,FALSE))</f>
        <v/>
      </c>
      <c t="str" s="42" r="Q33">
        <f>IF(ISNA(VLOOKUP($A33,'Venues to Contact'!$B$3:$V$501,19,FALSE)),"",VLOOKUP($A33,'Venues to Contact'!$B$3:$V$501,19,FALSE))</f>
        <v/>
      </c>
      <c t="str" s="44" r="R33">
        <f>IF(ISNA(VLOOKUP($A33,'Venues to Contact'!$B$3:$V$501,20,FALSE)),"",VLOOKUP($A33,'Venues to Contact'!$B$3:$V$501,20,FALSE))</f>
        <v/>
      </c>
      <c t="str" s="53" r="S33">
        <f>IF(ISNA(VLOOKUP($A33,'Venues to Contact'!$B$3:$V$501,21,FALSE)),"",VLOOKUP($A33,'Venues to Contact'!$B$3:$V$501,21,FALSE))</f>
        <v/>
      </c>
    </row>
    <row customHeight="1" r="34" ht="21.75">
      <c s="31" r="A34">
        <v>32.0</v>
      </c>
      <c t="str" s="31" r="B34">
        <f>IF(ISNA(VLOOKUP($A34,'Venues to Contact'!$B$3:$V$501,2,FALSE)),"",VLOOKUP($A34,'Venues to Contact'!$B$3:$V$501,2,FALSE))</f>
        <v/>
      </c>
      <c t="str" s="31" r="C34">
        <f>IF(ISNA(VLOOKUP($A34,'Venues to Contact'!$B$3:$V$501,5,FALSE)),"",VLOOKUP($A34,'Venues to Contact'!$B$3:$V$501,5,FALSE))</f>
        <v/>
      </c>
      <c t="str" s="31" r="D34">
        <f>IF(ISNA(VLOOKUP($A34,'Venues to Contact'!$B$3:$V$501,6,FALSE)),"",VLOOKUP($A34,'Venues to Contact'!$B$3:$V$501,6,FALSE))</f>
        <v/>
      </c>
      <c t="str" s="31" r="E34">
        <f>IF(ISNA(VLOOKUP($A34,'Venues to Contact'!$B$3:$V$501,7,FALSE)),"",VLOOKUP($A34,'Venues to Contact'!$B$3:$V$501,7,FALSE))</f>
        <v/>
      </c>
      <c t="str" s="31" r="F34">
        <f>IF(ISNA(VLOOKUP($A34,'Venues to Contact'!$B$3:$V$501,8,FALSE)),"",VLOOKUP($A34,'Venues to Contact'!$B$3:$V$501,8,FALSE))</f>
        <v/>
      </c>
      <c t="str" s="31" r="G34">
        <f>IF(ISNA(VLOOKUP($A34,'Venues to Contact'!$B$3:$V$501,9,FALSE)),"",VLOOKUP($A34,'Venues to Contact'!$B$3:$V$501,9,FALSE))</f>
        <v/>
      </c>
      <c t="str" s="31" r="H34">
        <f>IF(ISNA(VLOOKUP($A34,'Venues to Contact'!$B$3:$V$501,10,FALSE)),"",VLOOKUP($A34,'Venues to Contact'!$B$3:$V$501,10,FALSE))</f>
        <v/>
      </c>
      <c t="str" s="31" r="I34">
        <f>IF(ISNA(VLOOKUP($A34,'Venues to Contact'!$B$3:$V$501,11,FALSE)),"",VLOOKUP($A34,'Venues to Contact'!$B$3:$V$501,11,FALSE))</f>
        <v/>
      </c>
      <c t="str" s="46" r="J34">
        <f>IF(ISNA(VLOOKUP($A34,'Venues to Contact'!$B$3:$V$501,12,FALSE)),"",VLOOKUP($A34,'Venues to Contact'!$B$3:$V$501,12,FALSE))</f>
        <v/>
      </c>
      <c t="str" s="38" r="K34">
        <f>IF(ISNA(VLOOKUP($A34,'Venues to Contact'!$B$3:$V$501,4,FALSE)),"",VLOOKUP($A34,'Venues to Contact'!$B$3:$V$501,4,FALSE))</f>
        <v/>
      </c>
      <c t="str" s="38" r="L34">
        <f>IF(ISNA(VLOOKUP($A34,'Venues to Contact'!$B$3:$V$501,14,FALSE)),"",VLOOKUP($A34,'Venues to Contact'!$B$3:$V$501,14,FALSE))</f>
        <v/>
      </c>
      <c t="str" s="39" r="M34">
        <f>IF(ISNA(VLOOKUP($A34,'Venues to Contact'!$B$3:$V$501,15,FALSE)),"",VLOOKUP($A34,'Venues to Contact'!$B$3:$V$501,15,FALSE))</f>
        <v/>
      </c>
      <c t="str" s="40" r="N34">
        <f>IF(ISNA(VLOOKUP($A34,'Venues to Contact'!$B$3:$V$501,16,FALSE)),"",VLOOKUP($A34,'Venues to Contact'!$B$3:$V$501,16,FALSE))</f>
        <v/>
      </c>
      <c t="str" s="61" r="O34">
        <f>IF(ISNA(VLOOKUP($A34,'Venues to Contact'!$B$3:$V$501,17,FALSE)),"",VLOOKUP($A34,'Venues to Contact'!$B$3:$V$501,17,FALSE))</f>
        <v/>
      </c>
      <c t="str" s="41" r="P34">
        <f>IF(ISNA(VLOOKUP($A34,'Venues to Contact'!$B$3:$V$501,18,FALSE)),"",VLOOKUP($A34,'Venues to Contact'!$B$3:$V$501,18,FALSE))</f>
        <v/>
      </c>
      <c t="str" s="42" r="Q34">
        <f>IF(ISNA(VLOOKUP($A34,'Venues to Contact'!$B$3:$V$501,19,FALSE)),"",VLOOKUP($A34,'Venues to Contact'!$B$3:$V$501,19,FALSE))</f>
        <v/>
      </c>
      <c t="str" s="44" r="R34">
        <f>IF(ISNA(VLOOKUP($A34,'Venues to Contact'!$B$3:$V$501,20,FALSE)),"",VLOOKUP($A34,'Venues to Contact'!$B$3:$V$501,20,FALSE))</f>
        <v/>
      </c>
      <c t="str" s="53" r="S34">
        <f>IF(ISNA(VLOOKUP($A34,'Venues to Contact'!$B$3:$V$501,21,FALSE)),"",VLOOKUP($A34,'Venues to Contact'!$B$3:$V$501,21,FALSE))</f>
        <v/>
      </c>
    </row>
    <row customHeight="1" r="35" ht="21.75">
      <c s="31" r="A35">
        <v>33.0</v>
      </c>
      <c t="str" s="31" r="B35">
        <f>IF(ISNA(VLOOKUP($A35,'Venues to Contact'!$B$3:$V$501,2,FALSE)),"",VLOOKUP($A35,'Venues to Contact'!$B$3:$V$501,2,FALSE))</f>
        <v/>
      </c>
      <c t="str" s="31" r="C35">
        <f>IF(ISNA(VLOOKUP($A35,'Venues to Contact'!$B$3:$V$501,5,FALSE)),"",VLOOKUP($A35,'Venues to Contact'!$B$3:$V$501,5,FALSE))</f>
        <v/>
      </c>
      <c t="str" s="31" r="D35">
        <f>IF(ISNA(VLOOKUP($A35,'Venues to Contact'!$B$3:$V$501,6,FALSE)),"",VLOOKUP($A35,'Venues to Contact'!$B$3:$V$501,6,FALSE))</f>
        <v/>
      </c>
      <c t="str" s="31" r="E35">
        <f>IF(ISNA(VLOOKUP($A35,'Venues to Contact'!$B$3:$V$501,7,FALSE)),"",VLOOKUP($A35,'Venues to Contact'!$B$3:$V$501,7,FALSE))</f>
        <v/>
      </c>
      <c t="str" s="31" r="F35">
        <f>IF(ISNA(VLOOKUP($A35,'Venues to Contact'!$B$3:$V$501,8,FALSE)),"",VLOOKUP($A35,'Venues to Contact'!$B$3:$V$501,8,FALSE))</f>
        <v/>
      </c>
      <c t="str" s="31" r="G35">
        <f>IF(ISNA(VLOOKUP($A35,'Venues to Contact'!$B$3:$V$501,9,FALSE)),"",VLOOKUP($A35,'Venues to Contact'!$B$3:$V$501,9,FALSE))</f>
        <v/>
      </c>
      <c t="str" s="31" r="H35">
        <f>IF(ISNA(VLOOKUP($A35,'Venues to Contact'!$B$3:$V$501,10,FALSE)),"",VLOOKUP($A35,'Venues to Contact'!$B$3:$V$501,10,FALSE))</f>
        <v/>
      </c>
      <c t="str" s="31" r="I35">
        <f>IF(ISNA(VLOOKUP($A35,'Venues to Contact'!$B$3:$V$501,11,FALSE)),"",VLOOKUP($A35,'Venues to Contact'!$B$3:$V$501,11,FALSE))</f>
        <v/>
      </c>
      <c t="str" s="46" r="J35">
        <f>IF(ISNA(VLOOKUP($A35,'Venues to Contact'!$B$3:$V$501,12,FALSE)),"",VLOOKUP($A35,'Venues to Contact'!$B$3:$V$501,12,FALSE))</f>
        <v/>
      </c>
      <c t="str" s="38" r="K35">
        <f>IF(ISNA(VLOOKUP($A35,'Venues to Contact'!$B$3:$V$501,4,FALSE)),"",VLOOKUP($A35,'Venues to Contact'!$B$3:$V$501,4,FALSE))</f>
        <v/>
      </c>
      <c t="str" s="38" r="L35">
        <f>IF(ISNA(VLOOKUP($A35,'Venues to Contact'!$B$3:$V$501,14,FALSE)),"",VLOOKUP($A35,'Venues to Contact'!$B$3:$V$501,14,FALSE))</f>
        <v/>
      </c>
      <c t="str" s="39" r="M35">
        <f>IF(ISNA(VLOOKUP($A35,'Venues to Contact'!$B$3:$V$501,15,FALSE)),"",VLOOKUP($A35,'Venues to Contact'!$B$3:$V$501,15,FALSE))</f>
        <v/>
      </c>
      <c t="str" s="40" r="N35">
        <f>IF(ISNA(VLOOKUP($A35,'Venues to Contact'!$B$3:$V$501,16,FALSE)),"",VLOOKUP($A35,'Venues to Contact'!$B$3:$V$501,16,FALSE))</f>
        <v/>
      </c>
      <c t="str" s="61" r="O35">
        <f>IF(ISNA(VLOOKUP($A35,'Venues to Contact'!$B$3:$V$501,17,FALSE)),"",VLOOKUP($A35,'Venues to Contact'!$B$3:$V$501,17,FALSE))</f>
        <v/>
      </c>
      <c t="str" s="41" r="P35">
        <f>IF(ISNA(VLOOKUP($A35,'Venues to Contact'!$B$3:$V$501,18,FALSE)),"",VLOOKUP($A35,'Venues to Contact'!$B$3:$V$501,18,FALSE))</f>
        <v/>
      </c>
      <c t="str" s="42" r="Q35">
        <f>IF(ISNA(VLOOKUP($A35,'Venues to Contact'!$B$3:$V$501,19,FALSE)),"",VLOOKUP($A35,'Venues to Contact'!$B$3:$V$501,19,FALSE))</f>
        <v/>
      </c>
      <c t="str" s="44" r="R35">
        <f>IF(ISNA(VLOOKUP($A35,'Venues to Contact'!$B$3:$V$501,20,FALSE)),"",VLOOKUP($A35,'Venues to Contact'!$B$3:$V$501,20,FALSE))</f>
        <v/>
      </c>
      <c t="str" s="53" r="S35">
        <f>IF(ISNA(VLOOKUP($A35,'Venues to Contact'!$B$3:$V$501,21,FALSE)),"",VLOOKUP($A35,'Venues to Contact'!$B$3:$V$501,21,FALSE))</f>
        <v/>
      </c>
    </row>
    <row customHeight="1" r="36" ht="21.75">
      <c s="31" r="A36">
        <v>34.0</v>
      </c>
      <c t="str" s="31" r="B36">
        <f>IF(ISNA(VLOOKUP($A36,'Venues to Contact'!$B$3:$V$501,2,FALSE)),"",VLOOKUP($A36,'Venues to Contact'!$B$3:$V$501,2,FALSE))</f>
        <v/>
      </c>
      <c t="str" s="31" r="C36">
        <f>IF(ISNA(VLOOKUP($A36,'Venues to Contact'!$B$3:$V$501,5,FALSE)),"",VLOOKUP($A36,'Venues to Contact'!$B$3:$V$501,5,FALSE))</f>
        <v/>
      </c>
      <c t="str" s="31" r="D36">
        <f>IF(ISNA(VLOOKUP($A36,'Venues to Contact'!$B$3:$V$501,6,FALSE)),"",VLOOKUP($A36,'Venues to Contact'!$B$3:$V$501,6,FALSE))</f>
        <v/>
      </c>
      <c t="str" s="31" r="E36">
        <f>IF(ISNA(VLOOKUP($A36,'Venues to Contact'!$B$3:$V$501,7,FALSE)),"",VLOOKUP($A36,'Venues to Contact'!$B$3:$V$501,7,FALSE))</f>
        <v/>
      </c>
      <c t="str" s="31" r="F36">
        <f>IF(ISNA(VLOOKUP($A36,'Venues to Contact'!$B$3:$V$501,8,FALSE)),"",VLOOKUP($A36,'Venues to Contact'!$B$3:$V$501,8,FALSE))</f>
        <v/>
      </c>
      <c t="str" s="31" r="G36">
        <f>IF(ISNA(VLOOKUP($A36,'Venues to Contact'!$B$3:$V$501,9,FALSE)),"",VLOOKUP($A36,'Venues to Contact'!$B$3:$V$501,9,FALSE))</f>
        <v/>
      </c>
      <c t="str" s="31" r="H36">
        <f>IF(ISNA(VLOOKUP($A36,'Venues to Contact'!$B$3:$V$501,10,FALSE)),"",VLOOKUP($A36,'Venues to Contact'!$B$3:$V$501,10,FALSE))</f>
        <v/>
      </c>
      <c t="str" s="31" r="I36">
        <f>IF(ISNA(VLOOKUP($A36,'Venues to Contact'!$B$3:$V$501,11,FALSE)),"",VLOOKUP($A36,'Venues to Contact'!$B$3:$V$501,11,FALSE))</f>
        <v/>
      </c>
      <c t="str" s="46" r="J36">
        <f>IF(ISNA(VLOOKUP($A36,'Venues to Contact'!$B$3:$V$501,12,FALSE)),"",VLOOKUP($A36,'Venues to Contact'!$B$3:$V$501,12,FALSE))</f>
        <v/>
      </c>
      <c t="str" s="38" r="K36">
        <f>IF(ISNA(VLOOKUP($A36,'Venues to Contact'!$B$3:$V$501,4,FALSE)),"",VLOOKUP($A36,'Venues to Contact'!$B$3:$V$501,4,FALSE))</f>
        <v/>
      </c>
      <c t="str" s="38" r="L36">
        <f>IF(ISNA(VLOOKUP($A36,'Venues to Contact'!$B$3:$V$501,14,FALSE)),"",VLOOKUP($A36,'Venues to Contact'!$B$3:$V$501,14,FALSE))</f>
        <v/>
      </c>
      <c t="str" s="39" r="M36">
        <f>IF(ISNA(VLOOKUP($A36,'Venues to Contact'!$B$3:$V$501,15,FALSE)),"",VLOOKUP($A36,'Venues to Contact'!$B$3:$V$501,15,FALSE))</f>
        <v/>
      </c>
      <c t="str" s="40" r="N36">
        <f>IF(ISNA(VLOOKUP($A36,'Venues to Contact'!$B$3:$V$501,16,FALSE)),"",VLOOKUP($A36,'Venues to Contact'!$B$3:$V$501,16,FALSE))</f>
        <v/>
      </c>
      <c t="str" s="61" r="O36">
        <f>IF(ISNA(VLOOKUP($A36,'Venues to Contact'!$B$3:$V$501,17,FALSE)),"",VLOOKUP($A36,'Venues to Contact'!$B$3:$V$501,17,FALSE))</f>
        <v/>
      </c>
      <c t="str" s="41" r="P36">
        <f>IF(ISNA(VLOOKUP($A36,'Venues to Contact'!$B$3:$V$501,18,FALSE)),"",VLOOKUP($A36,'Venues to Contact'!$B$3:$V$501,18,FALSE))</f>
        <v/>
      </c>
      <c t="str" s="42" r="Q36">
        <f>IF(ISNA(VLOOKUP($A36,'Venues to Contact'!$B$3:$V$501,19,FALSE)),"",VLOOKUP($A36,'Venues to Contact'!$B$3:$V$501,19,FALSE))</f>
        <v/>
      </c>
      <c t="str" s="44" r="R36">
        <f>IF(ISNA(VLOOKUP($A36,'Venues to Contact'!$B$3:$V$501,20,FALSE)),"",VLOOKUP($A36,'Venues to Contact'!$B$3:$V$501,20,FALSE))</f>
        <v/>
      </c>
      <c t="str" s="53" r="S36">
        <f>IF(ISNA(VLOOKUP($A36,'Venues to Contact'!$B$3:$V$501,21,FALSE)),"",VLOOKUP($A36,'Venues to Contact'!$B$3:$V$501,21,FALSE))</f>
        <v/>
      </c>
    </row>
    <row customHeight="1" r="37" ht="21.75">
      <c s="31" r="A37">
        <v>35.0</v>
      </c>
      <c t="str" s="31" r="B37">
        <f>IF(ISNA(VLOOKUP($A37,'Venues to Contact'!$B$3:$V$501,2,FALSE)),"",VLOOKUP($A37,'Venues to Contact'!$B$3:$V$501,2,FALSE))</f>
        <v/>
      </c>
      <c t="str" s="31" r="C37">
        <f>IF(ISNA(VLOOKUP($A37,'Venues to Contact'!$B$3:$V$501,5,FALSE)),"",VLOOKUP($A37,'Venues to Contact'!$B$3:$V$501,5,FALSE))</f>
        <v/>
      </c>
      <c t="str" s="31" r="D37">
        <f>IF(ISNA(VLOOKUP($A37,'Venues to Contact'!$B$3:$V$501,6,FALSE)),"",VLOOKUP($A37,'Venues to Contact'!$B$3:$V$501,6,FALSE))</f>
        <v/>
      </c>
      <c t="str" s="31" r="E37">
        <f>IF(ISNA(VLOOKUP($A37,'Venues to Contact'!$B$3:$V$501,7,FALSE)),"",VLOOKUP($A37,'Venues to Contact'!$B$3:$V$501,7,FALSE))</f>
        <v/>
      </c>
      <c t="str" s="31" r="F37">
        <f>IF(ISNA(VLOOKUP($A37,'Venues to Contact'!$B$3:$V$501,8,FALSE)),"",VLOOKUP($A37,'Venues to Contact'!$B$3:$V$501,8,FALSE))</f>
        <v/>
      </c>
      <c t="str" s="31" r="G37">
        <f>IF(ISNA(VLOOKUP($A37,'Venues to Contact'!$B$3:$V$501,9,FALSE)),"",VLOOKUP($A37,'Venues to Contact'!$B$3:$V$501,9,FALSE))</f>
        <v/>
      </c>
      <c t="str" s="31" r="H37">
        <f>IF(ISNA(VLOOKUP($A37,'Venues to Contact'!$B$3:$V$501,10,FALSE)),"",VLOOKUP($A37,'Venues to Contact'!$B$3:$V$501,10,FALSE))</f>
        <v/>
      </c>
      <c t="str" s="31" r="I37">
        <f>IF(ISNA(VLOOKUP($A37,'Venues to Contact'!$B$3:$V$501,11,FALSE)),"",VLOOKUP($A37,'Venues to Contact'!$B$3:$V$501,11,FALSE))</f>
        <v/>
      </c>
      <c t="str" s="46" r="J37">
        <f>IF(ISNA(VLOOKUP($A37,'Venues to Contact'!$B$3:$V$501,12,FALSE)),"",VLOOKUP($A37,'Venues to Contact'!$B$3:$V$501,12,FALSE))</f>
        <v/>
      </c>
      <c t="str" s="38" r="K37">
        <f>IF(ISNA(VLOOKUP($A37,'Venues to Contact'!$B$3:$V$501,4,FALSE)),"",VLOOKUP($A37,'Venues to Contact'!$B$3:$V$501,4,FALSE))</f>
        <v/>
      </c>
      <c t="str" s="38" r="L37">
        <f>IF(ISNA(VLOOKUP($A37,'Venues to Contact'!$B$3:$V$501,14,FALSE)),"",VLOOKUP($A37,'Venues to Contact'!$B$3:$V$501,14,FALSE))</f>
        <v/>
      </c>
      <c t="str" s="39" r="M37">
        <f>IF(ISNA(VLOOKUP($A37,'Venues to Contact'!$B$3:$V$501,15,FALSE)),"",VLOOKUP($A37,'Venues to Contact'!$B$3:$V$501,15,FALSE))</f>
        <v/>
      </c>
      <c t="str" s="40" r="N37">
        <f>IF(ISNA(VLOOKUP($A37,'Venues to Contact'!$B$3:$V$501,16,FALSE)),"",VLOOKUP($A37,'Venues to Contact'!$B$3:$V$501,16,FALSE))</f>
        <v/>
      </c>
      <c t="str" s="61" r="O37">
        <f>IF(ISNA(VLOOKUP($A37,'Venues to Contact'!$B$3:$V$501,17,FALSE)),"",VLOOKUP($A37,'Venues to Contact'!$B$3:$V$501,17,FALSE))</f>
        <v/>
      </c>
      <c t="str" s="41" r="P37">
        <f>IF(ISNA(VLOOKUP($A37,'Venues to Contact'!$B$3:$V$501,18,FALSE)),"",VLOOKUP($A37,'Venues to Contact'!$B$3:$V$501,18,FALSE))</f>
        <v/>
      </c>
      <c t="str" s="42" r="Q37">
        <f>IF(ISNA(VLOOKUP($A37,'Venues to Contact'!$B$3:$V$501,19,FALSE)),"",VLOOKUP($A37,'Venues to Contact'!$B$3:$V$501,19,FALSE))</f>
        <v/>
      </c>
      <c t="str" s="44" r="R37">
        <f>IF(ISNA(VLOOKUP($A37,'Venues to Contact'!$B$3:$V$501,20,FALSE)),"",VLOOKUP($A37,'Venues to Contact'!$B$3:$V$501,20,FALSE))</f>
        <v/>
      </c>
      <c t="str" s="53" r="S37">
        <f>IF(ISNA(VLOOKUP($A37,'Venues to Contact'!$B$3:$V$501,21,FALSE)),"",VLOOKUP($A37,'Venues to Contact'!$B$3:$V$501,21,FALSE))</f>
        <v/>
      </c>
    </row>
    <row customHeight="1" r="38" ht="21.75">
      <c s="31" r="A38">
        <v>36.0</v>
      </c>
      <c t="str" s="31" r="B38">
        <f>IF(ISNA(VLOOKUP($A38,'Venues to Contact'!$B$3:$V$501,2,FALSE)),"",VLOOKUP($A38,'Venues to Contact'!$B$3:$V$501,2,FALSE))</f>
        <v/>
      </c>
      <c t="str" s="31" r="C38">
        <f>IF(ISNA(VLOOKUP($A38,'Venues to Contact'!$B$3:$V$501,5,FALSE)),"",VLOOKUP($A38,'Venues to Contact'!$B$3:$V$501,5,FALSE))</f>
        <v/>
      </c>
      <c t="str" s="31" r="D38">
        <f>IF(ISNA(VLOOKUP($A38,'Venues to Contact'!$B$3:$V$501,6,FALSE)),"",VLOOKUP($A38,'Venues to Contact'!$B$3:$V$501,6,FALSE))</f>
        <v/>
      </c>
      <c t="str" s="31" r="E38">
        <f>IF(ISNA(VLOOKUP($A38,'Venues to Contact'!$B$3:$V$501,7,FALSE)),"",VLOOKUP($A38,'Venues to Contact'!$B$3:$V$501,7,FALSE))</f>
        <v/>
      </c>
      <c t="str" s="31" r="F38">
        <f>IF(ISNA(VLOOKUP($A38,'Venues to Contact'!$B$3:$V$501,8,FALSE)),"",VLOOKUP($A38,'Venues to Contact'!$B$3:$V$501,8,FALSE))</f>
        <v/>
      </c>
      <c t="str" s="31" r="G38">
        <f>IF(ISNA(VLOOKUP($A38,'Venues to Contact'!$B$3:$V$501,9,FALSE)),"",VLOOKUP($A38,'Venues to Contact'!$B$3:$V$501,9,FALSE))</f>
        <v/>
      </c>
      <c t="str" s="31" r="H38">
        <f>IF(ISNA(VLOOKUP($A38,'Venues to Contact'!$B$3:$V$501,10,FALSE)),"",VLOOKUP($A38,'Venues to Contact'!$B$3:$V$501,10,FALSE))</f>
        <v/>
      </c>
      <c t="str" s="31" r="I38">
        <f>IF(ISNA(VLOOKUP($A38,'Venues to Contact'!$B$3:$V$501,11,FALSE)),"",VLOOKUP($A38,'Venues to Contact'!$B$3:$V$501,11,FALSE))</f>
        <v/>
      </c>
      <c t="str" s="46" r="J38">
        <f>IF(ISNA(VLOOKUP($A38,'Venues to Contact'!$B$3:$V$501,12,FALSE)),"",VLOOKUP($A38,'Venues to Contact'!$B$3:$V$501,12,FALSE))</f>
        <v/>
      </c>
      <c t="str" s="38" r="K38">
        <f>IF(ISNA(VLOOKUP($A38,'Venues to Contact'!$B$3:$V$501,4,FALSE)),"",VLOOKUP($A38,'Venues to Contact'!$B$3:$V$501,4,FALSE))</f>
        <v/>
      </c>
      <c t="str" s="38" r="L38">
        <f>IF(ISNA(VLOOKUP($A38,'Venues to Contact'!$B$3:$V$501,14,FALSE)),"",VLOOKUP($A38,'Venues to Contact'!$B$3:$V$501,14,FALSE))</f>
        <v/>
      </c>
      <c t="str" s="39" r="M38">
        <f>IF(ISNA(VLOOKUP($A38,'Venues to Contact'!$B$3:$V$501,15,FALSE)),"",VLOOKUP($A38,'Venues to Contact'!$B$3:$V$501,15,FALSE))</f>
        <v/>
      </c>
      <c t="str" s="40" r="N38">
        <f>IF(ISNA(VLOOKUP($A38,'Venues to Contact'!$B$3:$V$501,16,FALSE)),"",VLOOKUP($A38,'Venues to Contact'!$B$3:$V$501,16,FALSE))</f>
        <v/>
      </c>
      <c t="str" s="61" r="O38">
        <f>IF(ISNA(VLOOKUP($A38,'Venues to Contact'!$B$3:$V$501,17,FALSE)),"",VLOOKUP($A38,'Venues to Contact'!$B$3:$V$501,17,FALSE))</f>
        <v/>
      </c>
      <c t="str" s="41" r="P38">
        <f>IF(ISNA(VLOOKUP($A38,'Venues to Contact'!$B$3:$V$501,18,FALSE)),"",VLOOKUP($A38,'Venues to Contact'!$B$3:$V$501,18,FALSE))</f>
        <v/>
      </c>
      <c t="str" s="42" r="Q38">
        <f>IF(ISNA(VLOOKUP($A38,'Venues to Contact'!$B$3:$V$501,19,FALSE)),"",VLOOKUP($A38,'Venues to Contact'!$B$3:$V$501,19,FALSE))</f>
        <v/>
      </c>
      <c t="str" s="44" r="R38">
        <f>IF(ISNA(VLOOKUP($A38,'Venues to Contact'!$B$3:$V$501,20,FALSE)),"",VLOOKUP($A38,'Venues to Contact'!$B$3:$V$501,20,FALSE))</f>
        <v/>
      </c>
      <c t="str" s="53" r="S38">
        <f>IF(ISNA(VLOOKUP($A38,'Venues to Contact'!$B$3:$V$501,21,FALSE)),"",VLOOKUP($A38,'Venues to Contact'!$B$3:$V$501,21,FALSE))</f>
        <v/>
      </c>
    </row>
    <row customHeight="1" r="39" ht="21.75">
      <c s="31" r="A39">
        <v>37.0</v>
      </c>
      <c t="str" s="31" r="B39">
        <f>IF(ISNA(VLOOKUP($A39,'Venues to Contact'!$B$3:$V$501,2,FALSE)),"",VLOOKUP($A39,'Venues to Contact'!$B$3:$V$501,2,FALSE))</f>
        <v/>
      </c>
      <c t="str" s="31" r="C39">
        <f>IF(ISNA(VLOOKUP($A39,'Venues to Contact'!$B$3:$V$501,5,FALSE)),"",VLOOKUP($A39,'Venues to Contact'!$B$3:$V$501,5,FALSE))</f>
        <v/>
      </c>
      <c t="str" s="31" r="D39">
        <f>IF(ISNA(VLOOKUP($A39,'Venues to Contact'!$B$3:$V$501,6,FALSE)),"",VLOOKUP($A39,'Venues to Contact'!$B$3:$V$501,6,FALSE))</f>
        <v/>
      </c>
      <c t="str" s="31" r="E39">
        <f>IF(ISNA(VLOOKUP($A39,'Venues to Contact'!$B$3:$V$501,7,FALSE)),"",VLOOKUP($A39,'Venues to Contact'!$B$3:$V$501,7,FALSE))</f>
        <v/>
      </c>
      <c t="str" s="31" r="F39">
        <f>IF(ISNA(VLOOKUP($A39,'Venues to Contact'!$B$3:$V$501,8,FALSE)),"",VLOOKUP($A39,'Venues to Contact'!$B$3:$V$501,8,FALSE))</f>
        <v/>
      </c>
      <c t="str" s="31" r="G39">
        <f>IF(ISNA(VLOOKUP($A39,'Venues to Contact'!$B$3:$V$501,9,FALSE)),"",VLOOKUP($A39,'Venues to Contact'!$B$3:$V$501,9,FALSE))</f>
        <v/>
      </c>
      <c t="str" s="31" r="H39">
        <f>IF(ISNA(VLOOKUP($A39,'Venues to Contact'!$B$3:$V$501,10,FALSE)),"",VLOOKUP($A39,'Venues to Contact'!$B$3:$V$501,10,FALSE))</f>
        <v/>
      </c>
      <c t="str" s="31" r="I39">
        <f>IF(ISNA(VLOOKUP($A39,'Venues to Contact'!$B$3:$V$501,11,FALSE)),"",VLOOKUP($A39,'Venues to Contact'!$B$3:$V$501,11,FALSE))</f>
        <v/>
      </c>
      <c t="str" s="46" r="J39">
        <f>IF(ISNA(VLOOKUP($A39,'Venues to Contact'!$B$3:$V$501,12,FALSE)),"",VLOOKUP($A39,'Venues to Contact'!$B$3:$V$501,12,FALSE))</f>
        <v/>
      </c>
      <c t="str" s="38" r="K39">
        <f>IF(ISNA(VLOOKUP($A39,'Venues to Contact'!$B$3:$V$501,4,FALSE)),"",VLOOKUP($A39,'Venues to Contact'!$B$3:$V$501,4,FALSE))</f>
        <v/>
      </c>
      <c t="str" s="38" r="L39">
        <f>IF(ISNA(VLOOKUP($A39,'Venues to Contact'!$B$3:$V$501,14,FALSE)),"",VLOOKUP($A39,'Venues to Contact'!$B$3:$V$501,14,FALSE))</f>
        <v/>
      </c>
      <c t="str" s="39" r="M39">
        <f>IF(ISNA(VLOOKUP($A39,'Venues to Contact'!$B$3:$V$501,15,FALSE)),"",VLOOKUP($A39,'Venues to Contact'!$B$3:$V$501,15,FALSE))</f>
        <v/>
      </c>
      <c t="str" s="40" r="N39">
        <f>IF(ISNA(VLOOKUP($A39,'Venues to Contact'!$B$3:$V$501,16,FALSE)),"",VLOOKUP($A39,'Venues to Contact'!$B$3:$V$501,16,FALSE))</f>
        <v/>
      </c>
      <c t="str" s="61" r="O39">
        <f>IF(ISNA(VLOOKUP($A39,'Venues to Contact'!$B$3:$V$501,17,FALSE)),"",VLOOKUP($A39,'Venues to Contact'!$B$3:$V$501,17,FALSE))</f>
        <v/>
      </c>
      <c t="str" s="41" r="P39">
        <f>IF(ISNA(VLOOKUP($A39,'Venues to Contact'!$B$3:$V$501,18,FALSE)),"",VLOOKUP($A39,'Venues to Contact'!$B$3:$V$501,18,FALSE))</f>
        <v/>
      </c>
      <c t="str" s="42" r="Q39">
        <f>IF(ISNA(VLOOKUP($A39,'Venues to Contact'!$B$3:$V$501,19,FALSE)),"",VLOOKUP($A39,'Venues to Contact'!$B$3:$V$501,19,FALSE))</f>
        <v/>
      </c>
      <c t="str" s="44" r="R39">
        <f>IF(ISNA(VLOOKUP($A39,'Venues to Contact'!$B$3:$V$501,20,FALSE)),"",VLOOKUP($A39,'Venues to Contact'!$B$3:$V$501,20,FALSE))</f>
        <v/>
      </c>
      <c t="str" s="53" r="S39">
        <f>IF(ISNA(VLOOKUP($A39,'Venues to Contact'!$B$3:$V$501,21,FALSE)),"",VLOOKUP($A39,'Venues to Contact'!$B$3:$V$501,21,FALSE))</f>
        <v/>
      </c>
    </row>
    <row customHeight="1" r="40" ht="21.75">
      <c s="31" r="A40">
        <v>38.0</v>
      </c>
      <c t="str" s="31" r="B40">
        <f>IF(ISNA(VLOOKUP($A40,'Venues to Contact'!$B$3:$V$501,2,FALSE)),"",VLOOKUP($A40,'Venues to Contact'!$B$3:$V$501,2,FALSE))</f>
        <v/>
      </c>
      <c t="str" s="31" r="C40">
        <f>IF(ISNA(VLOOKUP($A40,'Venues to Contact'!$B$3:$V$501,5,FALSE)),"",VLOOKUP($A40,'Venues to Contact'!$B$3:$V$501,5,FALSE))</f>
        <v/>
      </c>
      <c t="str" s="31" r="D40">
        <f>IF(ISNA(VLOOKUP($A40,'Venues to Contact'!$B$3:$V$501,6,FALSE)),"",VLOOKUP($A40,'Venues to Contact'!$B$3:$V$501,6,FALSE))</f>
        <v/>
      </c>
      <c t="str" s="31" r="E40">
        <f>IF(ISNA(VLOOKUP($A40,'Venues to Contact'!$B$3:$V$501,7,FALSE)),"",VLOOKUP($A40,'Venues to Contact'!$B$3:$V$501,7,FALSE))</f>
        <v/>
      </c>
      <c t="str" s="31" r="F40">
        <f>IF(ISNA(VLOOKUP($A40,'Venues to Contact'!$B$3:$V$501,8,FALSE)),"",VLOOKUP($A40,'Venues to Contact'!$B$3:$V$501,8,FALSE))</f>
        <v/>
      </c>
      <c t="str" s="31" r="G40">
        <f>IF(ISNA(VLOOKUP($A40,'Venues to Contact'!$B$3:$V$501,9,FALSE)),"",VLOOKUP($A40,'Venues to Contact'!$B$3:$V$501,9,FALSE))</f>
        <v/>
      </c>
      <c t="str" s="31" r="H40">
        <f>IF(ISNA(VLOOKUP($A40,'Venues to Contact'!$B$3:$V$501,10,FALSE)),"",VLOOKUP($A40,'Venues to Contact'!$B$3:$V$501,10,FALSE))</f>
        <v/>
      </c>
      <c t="str" s="31" r="I40">
        <f>IF(ISNA(VLOOKUP($A40,'Venues to Contact'!$B$3:$V$501,11,FALSE)),"",VLOOKUP($A40,'Venues to Contact'!$B$3:$V$501,11,FALSE))</f>
        <v/>
      </c>
      <c t="str" s="46" r="J40">
        <f>IF(ISNA(VLOOKUP($A40,'Venues to Contact'!$B$3:$V$501,12,FALSE)),"",VLOOKUP($A40,'Venues to Contact'!$B$3:$V$501,12,FALSE))</f>
        <v/>
      </c>
      <c t="str" s="38" r="K40">
        <f>IF(ISNA(VLOOKUP($A40,'Venues to Contact'!$B$3:$V$501,4,FALSE)),"",VLOOKUP($A40,'Venues to Contact'!$B$3:$V$501,4,FALSE))</f>
        <v/>
      </c>
      <c t="str" s="38" r="L40">
        <f>IF(ISNA(VLOOKUP($A40,'Venues to Contact'!$B$3:$V$501,14,FALSE)),"",VLOOKUP($A40,'Venues to Contact'!$B$3:$V$501,14,FALSE))</f>
        <v/>
      </c>
      <c t="str" s="39" r="M40">
        <f>IF(ISNA(VLOOKUP($A40,'Venues to Contact'!$B$3:$V$501,15,FALSE)),"",VLOOKUP($A40,'Venues to Contact'!$B$3:$V$501,15,FALSE))</f>
        <v/>
      </c>
      <c t="str" s="40" r="N40">
        <f>IF(ISNA(VLOOKUP($A40,'Venues to Contact'!$B$3:$V$501,16,FALSE)),"",VLOOKUP($A40,'Venues to Contact'!$B$3:$V$501,16,FALSE))</f>
        <v/>
      </c>
      <c t="str" s="61" r="O40">
        <f>IF(ISNA(VLOOKUP($A40,'Venues to Contact'!$B$3:$V$501,17,FALSE)),"",VLOOKUP($A40,'Venues to Contact'!$B$3:$V$501,17,FALSE))</f>
        <v/>
      </c>
      <c t="str" s="41" r="P40">
        <f>IF(ISNA(VLOOKUP($A40,'Venues to Contact'!$B$3:$V$501,18,FALSE)),"",VLOOKUP($A40,'Venues to Contact'!$B$3:$V$501,18,FALSE))</f>
        <v/>
      </c>
      <c t="str" s="42" r="Q40">
        <f>IF(ISNA(VLOOKUP($A40,'Venues to Contact'!$B$3:$V$501,19,FALSE)),"",VLOOKUP($A40,'Venues to Contact'!$B$3:$V$501,19,FALSE))</f>
        <v/>
      </c>
      <c t="str" s="44" r="R40">
        <f>IF(ISNA(VLOOKUP($A40,'Venues to Contact'!$B$3:$V$501,20,FALSE)),"",VLOOKUP($A40,'Venues to Contact'!$B$3:$V$501,20,FALSE))</f>
        <v/>
      </c>
      <c t="str" s="53" r="S40">
        <f>IF(ISNA(VLOOKUP($A40,'Venues to Contact'!$B$3:$V$501,21,FALSE)),"",VLOOKUP($A40,'Venues to Contact'!$B$3:$V$501,21,FALSE))</f>
        <v/>
      </c>
    </row>
    <row customHeight="1" r="41" ht="21.75">
      <c s="31" r="A41">
        <v>39.0</v>
      </c>
      <c t="str" s="31" r="B41">
        <f>IF(ISNA(VLOOKUP($A41,'Venues to Contact'!$B$3:$V$501,2,FALSE)),"",VLOOKUP($A41,'Venues to Contact'!$B$3:$V$501,2,FALSE))</f>
        <v/>
      </c>
      <c t="str" s="31" r="C41">
        <f>IF(ISNA(VLOOKUP($A41,'Venues to Contact'!$B$3:$V$501,5,FALSE)),"",VLOOKUP($A41,'Venues to Contact'!$B$3:$V$501,5,FALSE))</f>
        <v/>
      </c>
      <c t="str" s="31" r="D41">
        <f>IF(ISNA(VLOOKUP($A41,'Venues to Contact'!$B$3:$V$501,6,FALSE)),"",VLOOKUP($A41,'Venues to Contact'!$B$3:$V$501,6,FALSE))</f>
        <v/>
      </c>
      <c t="str" s="31" r="E41">
        <f>IF(ISNA(VLOOKUP($A41,'Venues to Contact'!$B$3:$V$501,7,FALSE)),"",VLOOKUP($A41,'Venues to Contact'!$B$3:$V$501,7,FALSE))</f>
        <v/>
      </c>
      <c t="str" s="31" r="F41">
        <f>IF(ISNA(VLOOKUP($A41,'Venues to Contact'!$B$3:$V$501,8,FALSE)),"",VLOOKUP($A41,'Venues to Contact'!$B$3:$V$501,8,FALSE))</f>
        <v/>
      </c>
      <c t="str" s="31" r="G41">
        <f>IF(ISNA(VLOOKUP($A41,'Venues to Contact'!$B$3:$V$501,9,FALSE)),"",VLOOKUP($A41,'Venues to Contact'!$B$3:$V$501,9,FALSE))</f>
        <v/>
      </c>
      <c t="str" s="31" r="H41">
        <f>IF(ISNA(VLOOKUP($A41,'Venues to Contact'!$B$3:$V$501,10,FALSE)),"",VLOOKUP($A41,'Venues to Contact'!$B$3:$V$501,10,FALSE))</f>
        <v/>
      </c>
      <c t="str" s="31" r="I41">
        <f>IF(ISNA(VLOOKUP($A41,'Venues to Contact'!$B$3:$V$501,11,FALSE)),"",VLOOKUP($A41,'Venues to Contact'!$B$3:$V$501,11,FALSE))</f>
        <v/>
      </c>
      <c t="str" s="46" r="J41">
        <f>IF(ISNA(VLOOKUP($A41,'Venues to Contact'!$B$3:$V$501,12,FALSE)),"",VLOOKUP($A41,'Venues to Contact'!$B$3:$V$501,12,FALSE))</f>
        <v/>
      </c>
      <c t="str" s="38" r="K41">
        <f>IF(ISNA(VLOOKUP($A41,'Venues to Contact'!$B$3:$V$501,4,FALSE)),"",VLOOKUP($A41,'Venues to Contact'!$B$3:$V$501,4,FALSE))</f>
        <v/>
      </c>
      <c t="str" s="38" r="L41">
        <f>IF(ISNA(VLOOKUP($A41,'Venues to Contact'!$B$3:$V$501,14,FALSE)),"",VLOOKUP($A41,'Venues to Contact'!$B$3:$V$501,14,FALSE))</f>
        <v/>
      </c>
      <c t="str" s="39" r="M41">
        <f>IF(ISNA(VLOOKUP($A41,'Venues to Contact'!$B$3:$V$501,15,FALSE)),"",VLOOKUP($A41,'Venues to Contact'!$B$3:$V$501,15,FALSE))</f>
        <v/>
      </c>
      <c t="str" s="40" r="N41">
        <f>IF(ISNA(VLOOKUP($A41,'Venues to Contact'!$B$3:$V$501,16,FALSE)),"",VLOOKUP($A41,'Venues to Contact'!$B$3:$V$501,16,FALSE))</f>
        <v/>
      </c>
      <c t="str" s="61" r="O41">
        <f>IF(ISNA(VLOOKUP($A41,'Venues to Contact'!$B$3:$V$501,17,FALSE)),"",VLOOKUP($A41,'Venues to Contact'!$B$3:$V$501,17,FALSE))</f>
        <v/>
      </c>
      <c t="str" s="41" r="P41">
        <f>IF(ISNA(VLOOKUP($A41,'Venues to Contact'!$B$3:$V$501,18,FALSE)),"",VLOOKUP($A41,'Venues to Contact'!$B$3:$V$501,18,FALSE))</f>
        <v/>
      </c>
      <c t="str" s="42" r="Q41">
        <f>IF(ISNA(VLOOKUP($A41,'Venues to Contact'!$B$3:$V$501,19,FALSE)),"",VLOOKUP($A41,'Venues to Contact'!$B$3:$V$501,19,FALSE))</f>
        <v/>
      </c>
      <c t="str" s="44" r="R41">
        <f>IF(ISNA(VLOOKUP($A41,'Venues to Contact'!$B$3:$V$501,20,FALSE)),"",VLOOKUP($A41,'Venues to Contact'!$B$3:$V$501,20,FALSE))</f>
        <v/>
      </c>
      <c t="str" s="53" r="S41">
        <f>IF(ISNA(VLOOKUP($A41,'Venues to Contact'!$B$3:$V$501,21,FALSE)),"",VLOOKUP($A41,'Venues to Contact'!$B$3:$V$501,21,FALSE))</f>
        <v/>
      </c>
    </row>
    <row customHeight="1" r="42" ht="21.75">
      <c s="31" r="A42">
        <v>40.0</v>
      </c>
      <c t="str" s="31" r="B42">
        <f>IF(ISNA(VLOOKUP($A42,'Venues to Contact'!$B$3:$V$501,2,FALSE)),"",VLOOKUP($A42,'Venues to Contact'!$B$3:$V$501,2,FALSE))</f>
        <v/>
      </c>
      <c t="str" s="31" r="C42">
        <f>IF(ISNA(VLOOKUP($A42,'Venues to Contact'!$B$3:$V$501,5,FALSE)),"",VLOOKUP($A42,'Venues to Contact'!$B$3:$V$501,5,FALSE))</f>
        <v/>
      </c>
      <c t="str" s="31" r="D42">
        <f>IF(ISNA(VLOOKUP($A42,'Venues to Contact'!$B$3:$V$501,6,FALSE)),"",VLOOKUP($A42,'Venues to Contact'!$B$3:$V$501,6,FALSE))</f>
        <v/>
      </c>
      <c t="str" s="31" r="E42">
        <f>IF(ISNA(VLOOKUP($A42,'Venues to Contact'!$B$3:$V$501,7,FALSE)),"",VLOOKUP($A42,'Venues to Contact'!$B$3:$V$501,7,FALSE))</f>
        <v/>
      </c>
      <c t="str" s="31" r="F42">
        <f>IF(ISNA(VLOOKUP($A42,'Venues to Contact'!$B$3:$V$501,8,FALSE)),"",VLOOKUP($A42,'Venues to Contact'!$B$3:$V$501,8,FALSE))</f>
        <v/>
      </c>
      <c t="str" s="31" r="G42">
        <f>IF(ISNA(VLOOKUP($A42,'Venues to Contact'!$B$3:$V$501,9,FALSE)),"",VLOOKUP($A42,'Venues to Contact'!$B$3:$V$501,9,FALSE))</f>
        <v/>
      </c>
      <c t="str" s="31" r="H42">
        <f>IF(ISNA(VLOOKUP($A42,'Venues to Contact'!$B$3:$V$501,10,FALSE)),"",VLOOKUP($A42,'Venues to Contact'!$B$3:$V$501,10,FALSE))</f>
        <v/>
      </c>
      <c t="str" s="31" r="I42">
        <f>IF(ISNA(VLOOKUP($A42,'Venues to Contact'!$B$3:$V$501,11,FALSE)),"",VLOOKUP($A42,'Venues to Contact'!$B$3:$V$501,11,FALSE))</f>
        <v/>
      </c>
      <c t="str" s="46" r="J42">
        <f>IF(ISNA(VLOOKUP($A42,'Venues to Contact'!$B$3:$V$501,12,FALSE)),"",VLOOKUP($A42,'Venues to Contact'!$B$3:$V$501,12,FALSE))</f>
        <v/>
      </c>
      <c t="str" s="38" r="K42">
        <f>IF(ISNA(VLOOKUP($A42,'Venues to Contact'!$B$3:$V$501,4,FALSE)),"",VLOOKUP($A42,'Venues to Contact'!$B$3:$V$501,4,FALSE))</f>
        <v/>
      </c>
      <c t="str" s="38" r="L42">
        <f>IF(ISNA(VLOOKUP($A42,'Venues to Contact'!$B$3:$V$501,14,FALSE)),"",VLOOKUP($A42,'Venues to Contact'!$B$3:$V$501,14,FALSE))</f>
        <v/>
      </c>
      <c t="str" s="39" r="M42">
        <f>IF(ISNA(VLOOKUP($A42,'Venues to Contact'!$B$3:$V$501,15,FALSE)),"",VLOOKUP($A42,'Venues to Contact'!$B$3:$V$501,15,FALSE))</f>
        <v/>
      </c>
      <c t="str" s="40" r="N42">
        <f>IF(ISNA(VLOOKUP($A42,'Venues to Contact'!$B$3:$V$501,16,FALSE)),"",VLOOKUP($A42,'Venues to Contact'!$B$3:$V$501,16,FALSE))</f>
        <v/>
      </c>
      <c t="str" s="61" r="O42">
        <f>IF(ISNA(VLOOKUP($A42,'Venues to Contact'!$B$3:$V$501,17,FALSE)),"",VLOOKUP($A42,'Venues to Contact'!$B$3:$V$501,17,FALSE))</f>
        <v/>
      </c>
      <c t="str" s="41" r="P42">
        <f>IF(ISNA(VLOOKUP($A42,'Venues to Contact'!$B$3:$V$501,18,FALSE)),"",VLOOKUP($A42,'Venues to Contact'!$B$3:$V$501,18,FALSE))</f>
        <v/>
      </c>
      <c t="str" s="42" r="Q42">
        <f>IF(ISNA(VLOOKUP($A42,'Venues to Contact'!$B$3:$V$501,19,FALSE)),"",VLOOKUP($A42,'Venues to Contact'!$B$3:$V$501,19,FALSE))</f>
        <v/>
      </c>
      <c t="str" s="44" r="R42">
        <f>IF(ISNA(VLOOKUP($A42,'Venues to Contact'!$B$3:$V$501,20,FALSE)),"",VLOOKUP($A42,'Venues to Contact'!$B$3:$V$501,20,FALSE))</f>
        <v/>
      </c>
      <c t="str" s="53" r="S42">
        <f>IF(ISNA(VLOOKUP($A42,'Venues to Contact'!$B$3:$V$501,21,FALSE)),"",VLOOKUP($A42,'Venues to Contact'!$B$3:$V$501,21,FALSE))</f>
        <v/>
      </c>
    </row>
    <row customHeight="1" r="43" ht="21.75">
      <c s="31" r="A43">
        <v>41.0</v>
      </c>
      <c t="str" s="31" r="B43">
        <f>IF(ISNA(VLOOKUP($A43,'Venues to Contact'!$B$3:$V$501,2,FALSE)),"",VLOOKUP($A43,'Venues to Contact'!$B$3:$V$501,2,FALSE))</f>
        <v/>
      </c>
      <c t="str" s="31" r="C43">
        <f>IF(ISNA(VLOOKUP($A43,'Venues to Contact'!$B$3:$V$501,5,FALSE)),"",VLOOKUP($A43,'Venues to Contact'!$B$3:$V$501,5,FALSE))</f>
        <v/>
      </c>
      <c t="str" s="31" r="D43">
        <f>IF(ISNA(VLOOKUP($A43,'Venues to Contact'!$B$3:$V$501,6,FALSE)),"",VLOOKUP($A43,'Venues to Contact'!$B$3:$V$501,6,FALSE))</f>
        <v/>
      </c>
      <c t="str" s="31" r="E43">
        <f>IF(ISNA(VLOOKUP($A43,'Venues to Contact'!$B$3:$V$501,7,FALSE)),"",VLOOKUP($A43,'Venues to Contact'!$B$3:$V$501,7,FALSE))</f>
        <v/>
      </c>
      <c t="str" s="31" r="F43">
        <f>IF(ISNA(VLOOKUP($A43,'Venues to Contact'!$B$3:$V$501,8,FALSE)),"",VLOOKUP($A43,'Venues to Contact'!$B$3:$V$501,8,FALSE))</f>
        <v/>
      </c>
      <c t="str" s="31" r="G43">
        <f>IF(ISNA(VLOOKUP($A43,'Venues to Contact'!$B$3:$V$501,9,FALSE)),"",VLOOKUP($A43,'Venues to Contact'!$B$3:$V$501,9,FALSE))</f>
        <v/>
      </c>
      <c t="str" s="31" r="H43">
        <f>IF(ISNA(VLOOKUP($A43,'Venues to Contact'!$B$3:$V$501,10,FALSE)),"",VLOOKUP($A43,'Venues to Contact'!$B$3:$V$501,10,FALSE))</f>
        <v/>
      </c>
      <c t="str" s="31" r="I43">
        <f>IF(ISNA(VLOOKUP($A43,'Venues to Contact'!$B$3:$V$501,11,FALSE)),"",VLOOKUP($A43,'Venues to Contact'!$B$3:$V$501,11,FALSE))</f>
        <v/>
      </c>
      <c t="str" s="46" r="J43">
        <f>IF(ISNA(VLOOKUP($A43,'Venues to Contact'!$B$3:$V$501,12,FALSE)),"",VLOOKUP($A43,'Venues to Contact'!$B$3:$V$501,12,FALSE))</f>
        <v/>
      </c>
      <c t="str" s="38" r="K43">
        <f>IF(ISNA(VLOOKUP($A43,'Venues to Contact'!$B$3:$V$501,4,FALSE)),"",VLOOKUP($A43,'Venues to Contact'!$B$3:$V$501,4,FALSE))</f>
        <v/>
      </c>
      <c t="str" s="38" r="L43">
        <f>IF(ISNA(VLOOKUP($A43,'Venues to Contact'!$B$3:$V$501,14,FALSE)),"",VLOOKUP($A43,'Venues to Contact'!$B$3:$V$501,14,FALSE))</f>
        <v/>
      </c>
      <c t="str" s="39" r="M43">
        <f>IF(ISNA(VLOOKUP($A43,'Venues to Contact'!$B$3:$V$501,15,FALSE)),"",VLOOKUP($A43,'Venues to Contact'!$B$3:$V$501,15,FALSE))</f>
        <v/>
      </c>
      <c t="str" s="40" r="N43">
        <f>IF(ISNA(VLOOKUP($A43,'Venues to Contact'!$B$3:$V$501,16,FALSE)),"",VLOOKUP($A43,'Venues to Contact'!$B$3:$V$501,16,FALSE))</f>
        <v/>
      </c>
      <c t="str" s="61" r="O43">
        <f>IF(ISNA(VLOOKUP($A43,'Venues to Contact'!$B$3:$V$501,17,FALSE)),"",VLOOKUP($A43,'Venues to Contact'!$B$3:$V$501,17,FALSE))</f>
        <v/>
      </c>
      <c t="str" s="41" r="P43">
        <f>IF(ISNA(VLOOKUP($A43,'Venues to Contact'!$B$3:$V$501,18,FALSE)),"",VLOOKUP($A43,'Venues to Contact'!$B$3:$V$501,18,FALSE))</f>
        <v/>
      </c>
      <c t="str" s="42" r="Q43">
        <f>IF(ISNA(VLOOKUP($A43,'Venues to Contact'!$B$3:$V$501,19,FALSE)),"",VLOOKUP($A43,'Venues to Contact'!$B$3:$V$501,19,FALSE))</f>
        <v/>
      </c>
      <c t="str" s="44" r="R43">
        <f>IF(ISNA(VLOOKUP($A43,'Venues to Contact'!$B$3:$V$501,20,FALSE)),"",VLOOKUP($A43,'Venues to Contact'!$B$3:$V$501,20,FALSE))</f>
        <v/>
      </c>
      <c t="str" s="53" r="S43">
        <f>IF(ISNA(VLOOKUP($A43,'Venues to Contact'!$B$3:$V$501,21,FALSE)),"",VLOOKUP($A43,'Venues to Contact'!$B$3:$V$501,21,FALSE))</f>
        <v/>
      </c>
    </row>
    <row customHeight="1" r="44" ht="21.75">
      <c s="31" r="A44">
        <v>42.0</v>
      </c>
      <c t="str" s="31" r="B44">
        <f>IF(ISNA(VLOOKUP($A44,'Venues to Contact'!$B$3:$V$501,2,FALSE)),"",VLOOKUP($A44,'Venues to Contact'!$B$3:$V$501,2,FALSE))</f>
        <v/>
      </c>
      <c t="str" s="31" r="C44">
        <f>IF(ISNA(VLOOKUP($A44,'Venues to Contact'!$B$3:$V$501,5,FALSE)),"",VLOOKUP($A44,'Venues to Contact'!$B$3:$V$501,5,FALSE))</f>
        <v/>
      </c>
      <c t="str" s="31" r="D44">
        <f>IF(ISNA(VLOOKUP($A44,'Venues to Contact'!$B$3:$V$501,6,FALSE)),"",VLOOKUP($A44,'Venues to Contact'!$B$3:$V$501,6,FALSE))</f>
        <v/>
      </c>
      <c t="str" s="31" r="E44">
        <f>IF(ISNA(VLOOKUP($A44,'Venues to Contact'!$B$3:$V$501,7,FALSE)),"",VLOOKUP($A44,'Venues to Contact'!$B$3:$V$501,7,FALSE))</f>
        <v/>
      </c>
      <c t="str" s="31" r="F44">
        <f>IF(ISNA(VLOOKUP($A44,'Venues to Contact'!$B$3:$V$501,8,FALSE)),"",VLOOKUP($A44,'Venues to Contact'!$B$3:$V$501,8,FALSE))</f>
        <v/>
      </c>
      <c t="str" s="31" r="G44">
        <f>IF(ISNA(VLOOKUP($A44,'Venues to Contact'!$B$3:$V$501,9,FALSE)),"",VLOOKUP($A44,'Venues to Contact'!$B$3:$V$501,9,FALSE))</f>
        <v/>
      </c>
      <c t="str" s="31" r="H44">
        <f>IF(ISNA(VLOOKUP($A44,'Venues to Contact'!$B$3:$V$501,10,FALSE)),"",VLOOKUP($A44,'Venues to Contact'!$B$3:$V$501,10,FALSE))</f>
        <v/>
      </c>
      <c t="str" s="31" r="I44">
        <f>IF(ISNA(VLOOKUP($A44,'Venues to Contact'!$B$3:$V$501,11,FALSE)),"",VLOOKUP($A44,'Venues to Contact'!$B$3:$V$501,11,FALSE))</f>
        <v/>
      </c>
      <c t="str" s="46" r="J44">
        <f>IF(ISNA(VLOOKUP($A44,'Venues to Contact'!$B$3:$V$501,12,FALSE)),"",VLOOKUP($A44,'Venues to Contact'!$B$3:$V$501,12,FALSE))</f>
        <v/>
      </c>
      <c t="str" s="38" r="K44">
        <f>IF(ISNA(VLOOKUP($A44,'Venues to Contact'!$B$3:$V$501,4,FALSE)),"",VLOOKUP($A44,'Venues to Contact'!$B$3:$V$501,4,FALSE))</f>
        <v/>
      </c>
      <c t="str" s="38" r="L44">
        <f>IF(ISNA(VLOOKUP($A44,'Venues to Contact'!$B$3:$V$501,14,FALSE)),"",VLOOKUP($A44,'Venues to Contact'!$B$3:$V$501,14,FALSE))</f>
        <v/>
      </c>
      <c t="str" s="39" r="M44">
        <f>IF(ISNA(VLOOKUP($A44,'Venues to Contact'!$B$3:$V$501,15,FALSE)),"",VLOOKUP($A44,'Venues to Contact'!$B$3:$V$501,15,FALSE))</f>
        <v/>
      </c>
      <c t="str" s="40" r="N44">
        <f>IF(ISNA(VLOOKUP($A44,'Venues to Contact'!$B$3:$V$501,16,FALSE)),"",VLOOKUP($A44,'Venues to Contact'!$B$3:$V$501,16,FALSE))</f>
        <v/>
      </c>
      <c t="str" s="61" r="O44">
        <f>IF(ISNA(VLOOKUP($A44,'Venues to Contact'!$B$3:$V$501,17,FALSE)),"",VLOOKUP($A44,'Venues to Contact'!$B$3:$V$501,17,FALSE))</f>
        <v/>
      </c>
      <c t="str" s="41" r="P44">
        <f>IF(ISNA(VLOOKUP($A44,'Venues to Contact'!$B$3:$V$501,18,FALSE)),"",VLOOKUP($A44,'Venues to Contact'!$B$3:$V$501,18,FALSE))</f>
        <v/>
      </c>
      <c t="str" s="42" r="Q44">
        <f>IF(ISNA(VLOOKUP($A44,'Venues to Contact'!$B$3:$V$501,19,FALSE)),"",VLOOKUP($A44,'Venues to Contact'!$B$3:$V$501,19,FALSE))</f>
        <v/>
      </c>
      <c t="str" s="44" r="R44">
        <f>IF(ISNA(VLOOKUP($A44,'Venues to Contact'!$B$3:$V$501,20,FALSE)),"",VLOOKUP($A44,'Venues to Contact'!$B$3:$V$501,20,FALSE))</f>
        <v/>
      </c>
      <c t="str" s="53" r="S44">
        <f>IF(ISNA(VLOOKUP($A44,'Venues to Contact'!$B$3:$V$501,21,FALSE)),"",VLOOKUP($A44,'Venues to Contact'!$B$3:$V$501,21,FALSE))</f>
        <v/>
      </c>
    </row>
    <row customHeight="1" r="45" ht="21.75">
      <c s="31" r="A45">
        <v>43.0</v>
      </c>
      <c t="str" s="31" r="B45">
        <f>IF(ISNA(VLOOKUP($A45,'Venues to Contact'!$B$3:$V$501,2,FALSE)),"",VLOOKUP($A45,'Venues to Contact'!$B$3:$V$501,2,FALSE))</f>
        <v/>
      </c>
      <c t="str" s="31" r="C45">
        <f>IF(ISNA(VLOOKUP($A45,'Venues to Contact'!$B$3:$V$501,5,FALSE)),"",VLOOKUP($A45,'Venues to Contact'!$B$3:$V$501,5,FALSE))</f>
        <v/>
      </c>
      <c t="str" s="31" r="D45">
        <f>IF(ISNA(VLOOKUP($A45,'Venues to Contact'!$B$3:$V$501,6,FALSE)),"",VLOOKUP($A45,'Venues to Contact'!$B$3:$V$501,6,FALSE))</f>
        <v/>
      </c>
      <c t="str" s="31" r="E45">
        <f>IF(ISNA(VLOOKUP($A45,'Venues to Contact'!$B$3:$V$501,7,FALSE)),"",VLOOKUP($A45,'Venues to Contact'!$B$3:$V$501,7,FALSE))</f>
        <v/>
      </c>
      <c t="str" s="31" r="F45">
        <f>IF(ISNA(VLOOKUP($A45,'Venues to Contact'!$B$3:$V$501,8,FALSE)),"",VLOOKUP($A45,'Venues to Contact'!$B$3:$V$501,8,FALSE))</f>
        <v/>
      </c>
      <c t="str" s="31" r="G45">
        <f>IF(ISNA(VLOOKUP($A45,'Venues to Contact'!$B$3:$V$501,9,FALSE)),"",VLOOKUP($A45,'Venues to Contact'!$B$3:$V$501,9,FALSE))</f>
        <v/>
      </c>
      <c t="str" s="31" r="H45">
        <f>IF(ISNA(VLOOKUP($A45,'Venues to Contact'!$B$3:$V$501,10,FALSE)),"",VLOOKUP($A45,'Venues to Contact'!$B$3:$V$501,10,FALSE))</f>
        <v/>
      </c>
      <c t="str" s="31" r="I45">
        <f>IF(ISNA(VLOOKUP($A45,'Venues to Contact'!$B$3:$V$501,11,FALSE)),"",VLOOKUP($A45,'Venues to Contact'!$B$3:$V$501,11,FALSE))</f>
        <v/>
      </c>
      <c t="str" s="46" r="J45">
        <f>IF(ISNA(VLOOKUP($A45,'Venues to Contact'!$B$3:$V$501,12,FALSE)),"",VLOOKUP($A45,'Venues to Contact'!$B$3:$V$501,12,FALSE))</f>
        <v/>
      </c>
      <c t="str" s="38" r="K45">
        <f>IF(ISNA(VLOOKUP($A45,'Venues to Contact'!$B$3:$V$501,4,FALSE)),"",VLOOKUP($A45,'Venues to Contact'!$B$3:$V$501,4,FALSE))</f>
        <v/>
      </c>
      <c t="str" s="38" r="L45">
        <f>IF(ISNA(VLOOKUP($A45,'Venues to Contact'!$B$3:$V$501,14,FALSE)),"",VLOOKUP($A45,'Venues to Contact'!$B$3:$V$501,14,FALSE))</f>
        <v/>
      </c>
      <c t="str" s="39" r="M45">
        <f>IF(ISNA(VLOOKUP($A45,'Venues to Contact'!$B$3:$V$501,15,FALSE)),"",VLOOKUP($A45,'Venues to Contact'!$B$3:$V$501,15,FALSE))</f>
        <v/>
      </c>
      <c t="str" s="40" r="N45">
        <f>IF(ISNA(VLOOKUP($A45,'Venues to Contact'!$B$3:$V$501,16,FALSE)),"",VLOOKUP($A45,'Venues to Contact'!$B$3:$V$501,16,FALSE))</f>
        <v/>
      </c>
      <c t="str" s="61" r="O45">
        <f>IF(ISNA(VLOOKUP($A45,'Venues to Contact'!$B$3:$V$501,17,FALSE)),"",VLOOKUP($A45,'Venues to Contact'!$B$3:$V$501,17,FALSE))</f>
        <v/>
      </c>
      <c t="str" s="41" r="P45">
        <f>IF(ISNA(VLOOKUP($A45,'Venues to Contact'!$B$3:$V$501,18,FALSE)),"",VLOOKUP($A45,'Venues to Contact'!$B$3:$V$501,18,FALSE))</f>
        <v/>
      </c>
      <c t="str" s="42" r="Q45">
        <f>IF(ISNA(VLOOKUP($A45,'Venues to Contact'!$B$3:$V$501,19,FALSE)),"",VLOOKUP($A45,'Venues to Contact'!$B$3:$V$501,19,FALSE))</f>
        <v/>
      </c>
      <c t="str" s="44" r="R45">
        <f>IF(ISNA(VLOOKUP($A45,'Venues to Contact'!$B$3:$V$501,20,FALSE)),"",VLOOKUP($A45,'Venues to Contact'!$B$3:$V$501,20,FALSE))</f>
        <v/>
      </c>
      <c t="str" s="53" r="S45">
        <f>IF(ISNA(VLOOKUP($A45,'Venues to Contact'!$B$3:$V$501,21,FALSE)),"",VLOOKUP($A45,'Venues to Contact'!$B$3:$V$501,21,FALSE))</f>
        <v/>
      </c>
    </row>
    <row customHeight="1" r="46" ht="21.75">
      <c s="31" r="A46">
        <v>44.0</v>
      </c>
      <c t="str" s="31" r="B46">
        <f>IF(ISNA(VLOOKUP($A46,'Venues to Contact'!$B$3:$V$501,2,FALSE)),"",VLOOKUP($A46,'Venues to Contact'!$B$3:$V$501,2,FALSE))</f>
        <v/>
      </c>
      <c t="str" s="31" r="C46">
        <f>IF(ISNA(VLOOKUP($A46,'Venues to Contact'!$B$3:$V$501,5,FALSE)),"",VLOOKUP($A46,'Venues to Contact'!$B$3:$V$501,5,FALSE))</f>
        <v/>
      </c>
      <c t="str" s="31" r="D46">
        <f>IF(ISNA(VLOOKUP($A46,'Venues to Contact'!$B$3:$V$501,6,FALSE)),"",VLOOKUP($A46,'Venues to Contact'!$B$3:$V$501,6,FALSE))</f>
        <v/>
      </c>
      <c t="str" s="31" r="E46">
        <f>IF(ISNA(VLOOKUP($A46,'Venues to Contact'!$B$3:$V$501,7,FALSE)),"",VLOOKUP($A46,'Venues to Contact'!$B$3:$V$501,7,FALSE))</f>
        <v/>
      </c>
      <c t="str" s="31" r="F46">
        <f>IF(ISNA(VLOOKUP($A46,'Venues to Contact'!$B$3:$V$501,8,FALSE)),"",VLOOKUP($A46,'Venues to Contact'!$B$3:$V$501,8,FALSE))</f>
        <v/>
      </c>
      <c t="str" s="31" r="G46">
        <f>IF(ISNA(VLOOKUP($A46,'Venues to Contact'!$B$3:$V$501,9,FALSE)),"",VLOOKUP($A46,'Venues to Contact'!$B$3:$V$501,9,FALSE))</f>
        <v/>
      </c>
      <c t="str" s="31" r="H46">
        <f>IF(ISNA(VLOOKUP($A46,'Venues to Contact'!$B$3:$V$501,10,FALSE)),"",VLOOKUP($A46,'Venues to Contact'!$B$3:$V$501,10,FALSE))</f>
        <v/>
      </c>
      <c t="str" s="31" r="I46">
        <f>IF(ISNA(VLOOKUP($A46,'Venues to Contact'!$B$3:$V$501,11,FALSE)),"",VLOOKUP($A46,'Venues to Contact'!$B$3:$V$501,11,FALSE))</f>
        <v/>
      </c>
      <c t="str" s="46" r="J46">
        <f>IF(ISNA(VLOOKUP($A46,'Venues to Contact'!$B$3:$V$501,12,FALSE)),"",VLOOKUP($A46,'Venues to Contact'!$B$3:$V$501,12,FALSE))</f>
        <v/>
      </c>
      <c t="str" s="38" r="K46">
        <f>IF(ISNA(VLOOKUP($A46,'Venues to Contact'!$B$3:$V$501,4,FALSE)),"",VLOOKUP($A46,'Venues to Contact'!$B$3:$V$501,4,FALSE))</f>
        <v/>
      </c>
      <c t="str" s="38" r="L46">
        <f>IF(ISNA(VLOOKUP($A46,'Venues to Contact'!$B$3:$V$501,14,FALSE)),"",VLOOKUP($A46,'Venues to Contact'!$B$3:$V$501,14,FALSE))</f>
        <v/>
      </c>
      <c t="str" s="39" r="M46">
        <f>IF(ISNA(VLOOKUP($A46,'Venues to Contact'!$B$3:$V$501,15,FALSE)),"",VLOOKUP($A46,'Venues to Contact'!$B$3:$V$501,15,FALSE))</f>
        <v/>
      </c>
      <c t="str" s="40" r="N46">
        <f>IF(ISNA(VLOOKUP($A46,'Venues to Contact'!$B$3:$V$501,16,FALSE)),"",VLOOKUP($A46,'Venues to Contact'!$B$3:$V$501,16,FALSE))</f>
        <v/>
      </c>
      <c t="str" s="61" r="O46">
        <f>IF(ISNA(VLOOKUP($A46,'Venues to Contact'!$B$3:$V$501,17,FALSE)),"",VLOOKUP($A46,'Venues to Contact'!$B$3:$V$501,17,FALSE))</f>
        <v/>
      </c>
      <c t="str" s="41" r="P46">
        <f>IF(ISNA(VLOOKUP($A46,'Venues to Contact'!$B$3:$V$501,18,FALSE)),"",VLOOKUP($A46,'Venues to Contact'!$B$3:$V$501,18,FALSE))</f>
        <v/>
      </c>
      <c t="str" s="42" r="Q46">
        <f>IF(ISNA(VLOOKUP($A46,'Venues to Contact'!$B$3:$V$501,19,FALSE)),"",VLOOKUP($A46,'Venues to Contact'!$B$3:$V$501,19,FALSE))</f>
        <v/>
      </c>
      <c t="str" s="44" r="R46">
        <f>IF(ISNA(VLOOKUP($A46,'Venues to Contact'!$B$3:$V$501,20,FALSE)),"",VLOOKUP($A46,'Venues to Contact'!$B$3:$V$501,20,FALSE))</f>
        <v/>
      </c>
      <c t="str" s="53" r="S46">
        <f>IF(ISNA(VLOOKUP($A46,'Venues to Contact'!$B$3:$V$501,21,FALSE)),"",VLOOKUP($A46,'Venues to Contact'!$B$3:$V$501,21,FALSE))</f>
        <v/>
      </c>
    </row>
    <row customHeight="1" r="47" ht="21.75">
      <c s="31" r="A47">
        <v>45.0</v>
      </c>
      <c t="str" s="31" r="B47">
        <f>IF(ISNA(VLOOKUP($A47,'Venues to Contact'!$B$3:$V$501,2,FALSE)),"",VLOOKUP($A47,'Venues to Contact'!$B$3:$V$501,2,FALSE))</f>
        <v/>
      </c>
      <c t="str" s="31" r="C47">
        <f>IF(ISNA(VLOOKUP($A47,'Venues to Contact'!$B$3:$V$501,5,FALSE)),"",VLOOKUP($A47,'Venues to Contact'!$B$3:$V$501,5,FALSE))</f>
        <v/>
      </c>
      <c t="str" s="31" r="D47">
        <f>IF(ISNA(VLOOKUP($A47,'Venues to Contact'!$B$3:$V$501,6,FALSE)),"",VLOOKUP($A47,'Venues to Contact'!$B$3:$V$501,6,FALSE))</f>
        <v/>
      </c>
      <c t="str" s="31" r="E47">
        <f>IF(ISNA(VLOOKUP($A47,'Venues to Contact'!$B$3:$V$501,7,FALSE)),"",VLOOKUP($A47,'Venues to Contact'!$B$3:$V$501,7,FALSE))</f>
        <v/>
      </c>
      <c t="str" s="31" r="F47">
        <f>IF(ISNA(VLOOKUP($A47,'Venues to Contact'!$B$3:$V$501,8,FALSE)),"",VLOOKUP($A47,'Venues to Contact'!$B$3:$V$501,8,FALSE))</f>
        <v/>
      </c>
      <c t="str" s="31" r="G47">
        <f>IF(ISNA(VLOOKUP($A47,'Venues to Contact'!$B$3:$V$501,9,FALSE)),"",VLOOKUP($A47,'Venues to Contact'!$B$3:$V$501,9,FALSE))</f>
        <v/>
      </c>
      <c t="str" s="31" r="H47">
        <f>IF(ISNA(VLOOKUP($A47,'Venues to Contact'!$B$3:$V$501,10,FALSE)),"",VLOOKUP($A47,'Venues to Contact'!$B$3:$V$501,10,FALSE))</f>
        <v/>
      </c>
      <c t="str" s="31" r="I47">
        <f>IF(ISNA(VLOOKUP($A47,'Venues to Contact'!$B$3:$V$501,11,FALSE)),"",VLOOKUP($A47,'Venues to Contact'!$B$3:$V$501,11,FALSE))</f>
        <v/>
      </c>
      <c t="str" s="46" r="J47">
        <f>IF(ISNA(VLOOKUP($A47,'Venues to Contact'!$B$3:$V$501,12,FALSE)),"",VLOOKUP($A47,'Venues to Contact'!$B$3:$V$501,12,FALSE))</f>
        <v/>
      </c>
      <c t="str" s="38" r="K47">
        <f>IF(ISNA(VLOOKUP($A47,'Venues to Contact'!$B$3:$V$501,4,FALSE)),"",VLOOKUP($A47,'Venues to Contact'!$B$3:$V$501,4,FALSE))</f>
        <v/>
      </c>
      <c t="str" s="38" r="L47">
        <f>IF(ISNA(VLOOKUP($A47,'Venues to Contact'!$B$3:$V$501,14,FALSE)),"",VLOOKUP($A47,'Venues to Contact'!$B$3:$V$501,14,FALSE))</f>
        <v/>
      </c>
      <c t="str" s="39" r="M47">
        <f>IF(ISNA(VLOOKUP($A47,'Venues to Contact'!$B$3:$V$501,15,FALSE)),"",VLOOKUP($A47,'Venues to Contact'!$B$3:$V$501,15,FALSE))</f>
        <v/>
      </c>
      <c t="str" s="40" r="N47">
        <f>IF(ISNA(VLOOKUP($A47,'Venues to Contact'!$B$3:$V$501,16,FALSE)),"",VLOOKUP($A47,'Venues to Contact'!$B$3:$V$501,16,FALSE))</f>
        <v/>
      </c>
      <c t="str" s="61" r="O47">
        <f>IF(ISNA(VLOOKUP($A47,'Venues to Contact'!$B$3:$V$501,17,FALSE)),"",VLOOKUP($A47,'Venues to Contact'!$B$3:$V$501,17,FALSE))</f>
        <v/>
      </c>
      <c t="str" s="41" r="P47">
        <f>IF(ISNA(VLOOKUP($A47,'Venues to Contact'!$B$3:$V$501,18,FALSE)),"",VLOOKUP($A47,'Venues to Contact'!$B$3:$V$501,18,FALSE))</f>
        <v/>
      </c>
      <c t="str" s="42" r="Q47">
        <f>IF(ISNA(VLOOKUP($A47,'Venues to Contact'!$B$3:$V$501,19,FALSE)),"",VLOOKUP($A47,'Venues to Contact'!$B$3:$V$501,19,FALSE))</f>
        <v/>
      </c>
      <c t="str" s="44" r="R47">
        <f>IF(ISNA(VLOOKUP($A47,'Venues to Contact'!$B$3:$V$501,20,FALSE)),"",VLOOKUP($A47,'Venues to Contact'!$B$3:$V$501,20,FALSE))</f>
        <v/>
      </c>
      <c t="str" s="53" r="S47">
        <f>IF(ISNA(VLOOKUP($A47,'Venues to Contact'!$B$3:$V$501,21,FALSE)),"",VLOOKUP($A47,'Venues to Contact'!$B$3:$V$501,21,FALSE))</f>
        <v/>
      </c>
    </row>
    <row customHeight="1" r="48" ht="21.75">
      <c s="31" r="A48">
        <v>46.0</v>
      </c>
      <c t="str" s="31" r="B48">
        <f>IF(ISNA(VLOOKUP($A48,'Venues to Contact'!$B$3:$V$501,2,FALSE)),"",VLOOKUP($A48,'Venues to Contact'!$B$3:$V$501,2,FALSE))</f>
        <v/>
      </c>
      <c t="str" s="31" r="C48">
        <f>IF(ISNA(VLOOKUP($A48,'Venues to Contact'!$B$3:$V$501,5,FALSE)),"",VLOOKUP($A48,'Venues to Contact'!$B$3:$V$501,5,FALSE))</f>
        <v/>
      </c>
      <c t="str" s="31" r="D48">
        <f>IF(ISNA(VLOOKUP($A48,'Venues to Contact'!$B$3:$V$501,6,FALSE)),"",VLOOKUP($A48,'Venues to Contact'!$B$3:$V$501,6,FALSE))</f>
        <v/>
      </c>
      <c t="str" s="31" r="E48">
        <f>IF(ISNA(VLOOKUP($A48,'Venues to Contact'!$B$3:$V$501,7,FALSE)),"",VLOOKUP($A48,'Venues to Contact'!$B$3:$V$501,7,FALSE))</f>
        <v/>
      </c>
      <c t="str" s="31" r="F48">
        <f>IF(ISNA(VLOOKUP($A48,'Venues to Contact'!$B$3:$V$501,8,FALSE)),"",VLOOKUP($A48,'Venues to Contact'!$B$3:$V$501,8,FALSE))</f>
        <v/>
      </c>
      <c t="str" s="31" r="G48">
        <f>IF(ISNA(VLOOKUP($A48,'Venues to Contact'!$B$3:$V$501,9,FALSE)),"",VLOOKUP($A48,'Venues to Contact'!$B$3:$V$501,9,FALSE))</f>
        <v/>
      </c>
      <c t="str" s="31" r="H48">
        <f>IF(ISNA(VLOOKUP($A48,'Venues to Contact'!$B$3:$V$501,10,FALSE)),"",VLOOKUP($A48,'Venues to Contact'!$B$3:$V$501,10,FALSE))</f>
        <v/>
      </c>
      <c t="str" s="31" r="I48">
        <f>IF(ISNA(VLOOKUP($A48,'Venues to Contact'!$B$3:$V$501,11,FALSE)),"",VLOOKUP($A48,'Venues to Contact'!$B$3:$V$501,11,FALSE))</f>
        <v/>
      </c>
      <c t="str" s="46" r="J48">
        <f>IF(ISNA(VLOOKUP($A48,'Venues to Contact'!$B$3:$V$501,12,FALSE)),"",VLOOKUP($A48,'Venues to Contact'!$B$3:$V$501,12,FALSE))</f>
        <v/>
      </c>
      <c t="str" s="38" r="K48">
        <f>IF(ISNA(VLOOKUP($A48,'Venues to Contact'!$B$3:$V$501,4,FALSE)),"",VLOOKUP($A48,'Venues to Contact'!$B$3:$V$501,4,FALSE))</f>
        <v/>
      </c>
      <c t="str" s="38" r="L48">
        <f>IF(ISNA(VLOOKUP($A48,'Venues to Contact'!$B$3:$V$501,14,FALSE)),"",VLOOKUP($A48,'Venues to Contact'!$B$3:$V$501,14,FALSE))</f>
        <v/>
      </c>
      <c t="str" s="39" r="M48">
        <f>IF(ISNA(VLOOKUP($A48,'Venues to Contact'!$B$3:$V$501,15,FALSE)),"",VLOOKUP($A48,'Venues to Contact'!$B$3:$V$501,15,FALSE))</f>
        <v/>
      </c>
      <c t="str" s="40" r="N48">
        <f>IF(ISNA(VLOOKUP($A48,'Venues to Contact'!$B$3:$V$501,16,FALSE)),"",VLOOKUP($A48,'Venues to Contact'!$B$3:$V$501,16,FALSE))</f>
        <v/>
      </c>
      <c t="str" s="61" r="O48">
        <f>IF(ISNA(VLOOKUP($A48,'Venues to Contact'!$B$3:$V$501,17,FALSE)),"",VLOOKUP($A48,'Venues to Contact'!$B$3:$V$501,17,FALSE))</f>
        <v/>
      </c>
      <c t="str" s="41" r="P48">
        <f>IF(ISNA(VLOOKUP($A48,'Venues to Contact'!$B$3:$V$501,18,FALSE)),"",VLOOKUP($A48,'Venues to Contact'!$B$3:$V$501,18,FALSE))</f>
        <v/>
      </c>
      <c t="str" s="42" r="Q48">
        <f>IF(ISNA(VLOOKUP($A48,'Venues to Contact'!$B$3:$V$501,19,FALSE)),"",VLOOKUP($A48,'Venues to Contact'!$B$3:$V$501,19,FALSE))</f>
        <v/>
      </c>
      <c t="str" s="44" r="R48">
        <f>IF(ISNA(VLOOKUP($A48,'Venues to Contact'!$B$3:$V$501,20,FALSE)),"",VLOOKUP($A48,'Venues to Contact'!$B$3:$V$501,20,FALSE))</f>
        <v/>
      </c>
      <c t="str" s="53" r="S48">
        <f>IF(ISNA(VLOOKUP($A48,'Venues to Contact'!$B$3:$V$501,21,FALSE)),"",VLOOKUP($A48,'Venues to Contact'!$B$3:$V$501,21,FALSE))</f>
        <v/>
      </c>
    </row>
    <row customHeight="1" r="49" ht="21.75">
      <c s="31" r="A49">
        <v>47.0</v>
      </c>
      <c t="str" s="31" r="B49">
        <f>IF(ISNA(VLOOKUP($A49,'Venues to Contact'!$B$3:$V$501,2,FALSE)),"",VLOOKUP($A49,'Venues to Contact'!$B$3:$V$501,2,FALSE))</f>
        <v/>
      </c>
      <c t="str" s="31" r="C49">
        <f>IF(ISNA(VLOOKUP($A49,'Venues to Contact'!$B$3:$V$501,5,FALSE)),"",VLOOKUP($A49,'Venues to Contact'!$B$3:$V$501,5,FALSE))</f>
        <v/>
      </c>
      <c t="str" s="31" r="D49">
        <f>IF(ISNA(VLOOKUP($A49,'Venues to Contact'!$B$3:$V$501,6,FALSE)),"",VLOOKUP($A49,'Venues to Contact'!$B$3:$V$501,6,FALSE))</f>
        <v/>
      </c>
      <c t="str" s="31" r="E49">
        <f>IF(ISNA(VLOOKUP($A49,'Venues to Contact'!$B$3:$V$501,7,FALSE)),"",VLOOKUP($A49,'Venues to Contact'!$B$3:$V$501,7,FALSE))</f>
        <v/>
      </c>
      <c t="str" s="31" r="F49">
        <f>IF(ISNA(VLOOKUP($A49,'Venues to Contact'!$B$3:$V$501,8,FALSE)),"",VLOOKUP($A49,'Venues to Contact'!$B$3:$V$501,8,FALSE))</f>
        <v/>
      </c>
      <c t="str" s="31" r="G49">
        <f>IF(ISNA(VLOOKUP($A49,'Venues to Contact'!$B$3:$V$501,9,FALSE)),"",VLOOKUP($A49,'Venues to Contact'!$B$3:$V$501,9,FALSE))</f>
        <v/>
      </c>
      <c t="str" s="31" r="H49">
        <f>IF(ISNA(VLOOKUP($A49,'Venues to Contact'!$B$3:$V$501,10,FALSE)),"",VLOOKUP($A49,'Venues to Contact'!$B$3:$V$501,10,FALSE))</f>
        <v/>
      </c>
      <c t="str" s="31" r="I49">
        <f>IF(ISNA(VLOOKUP($A49,'Venues to Contact'!$B$3:$V$501,11,FALSE)),"",VLOOKUP($A49,'Venues to Contact'!$B$3:$V$501,11,FALSE))</f>
        <v/>
      </c>
      <c t="str" s="46" r="J49">
        <f>IF(ISNA(VLOOKUP($A49,'Venues to Contact'!$B$3:$V$501,12,FALSE)),"",VLOOKUP($A49,'Venues to Contact'!$B$3:$V$501,12,FALSE))</f>
        <v/>
      </c>
      <c t="str" s="38" r="K49">
        <f>IF(ISNA(VLOOKUP($A49,'Venues to Contact'!$B$3:$V$501,4,FALSE)),"",VLOOKUP($A49,'Venues to Contact'!$B$3:$V$501,4,FALSE))</f>
        <v/>
      </c>
      <c t="str" s="38" r="L49">
        <f>IF(ISNA(VLOOKUP($A49,'Venues to Contact'!$B$3:$V$501,14,FALSE)),"",VLOOKUP($A49,'Venues to Contact'!$B$3:$V$501,14,FALSE))</f>
        <v/>
      </c>
      <c t="str" s="39" r="M49">
        <f>IF(ISNA(VLOOKUP($A49,'Venues to Contact'!$B$3:$V$501,15,FALSE)),"",VLOOKUP($A49,'Venues to Contact'!$B$3:$V$501,15,FALSE))</f>
        <v/>
      </c>
      <c t="str" s="40" r="N49">
        <f>IF(ISNA(VLOOKUP($A49,'Venues to Contact'!$B$3:$V$501,16,FALSE)),"",VLOOKUP($A49,'Venues to Contact'!$B$3:$V$501,16,FALSE))</f>
        <v/>
      </c>
      <c t="str" s="61" r="O49">
        <f>IF(ISNA(VLOOKUP($A49,'Venues to Contact'!$B$3:$V$501,17,FALSE)),"",VLOOKUP($A49,'Venues to Contact'!$B$3:$V$501,17,FALSE))</f>
        <v/>
      </c>
      <c t="str" s="41" r="P49">
        <f>IF(ISNA(VLOOKUP($A49,'Venues to Contact'!$B$3:$V$501,18,FALSE)),"",VLOOKUP($A49,'Venues to Contact'!$B$3:$V$501,18,FALSE))</f>
        <v/>
      </c>
      <c t="str" s="42" r="Q49">
        <f>IF(ISNA(VLOOKUP($A49,'Venues to Contact'!$B$3:$V$501,19,FALSE)),"",VLOOKUP($A49,'Venues to Contact'!$B$3:$V$501,19,FALSE))</f>
        <v/>
      </c>
      <c t="str" s="44" r="R49">
        <f>IF(ISNA(VLOOKUP($A49,'Venues to Contact'!$B$3:$V$501,20,FALSE)),"",VLOOKUP($A49,'Venues to Contact'!$B$3:$V$501,20,FALSE))</f>
        <v/>
      </c>
      <c t="str" s="53" r="S49">
        <f>IF(ISNA(VLOOKUP($A49,'Venues to Contact'!$B$3:$V$501,21,FALSE)),"",VLOOKUP($A49,'Venues to Contact'!$B$3:$V$501,21,FALSE))</f>
        <v/>
      </c>
    </row>
    <row customHeight="1" r="50" ht="21.75">
      <c s="31" r="A50">
        <v>48.0</v>
      </c>
      <c t="str" s="31" r="B50">
        <f>IF(ISNA(VLOOKUP($A50,'Venues to Contact'!$B$3:$V$501,2,FALSE)),"",VLOOKUP($A50,'Venues to Contact'!$B$3:$V$501,2,FALSE))</f>
        <v/>
      </c>
      <c t="str" s="31" r="C50">
        <f>IF(ISNA(VLOOKUP($A50,'Venues to Contact'!$B$3:$V$501,5,FALSE)),"",VLOOKUP($A50,'Venues to Contact'!$B$3:$V$501,5,FALSE))</f>
        <v/>
      </c>
      <c t="str" s="31" r="D50">
        <f>IF(ISNA(VLOOKUP($A50,'Venues to Contact'!$B$3:$V$501,6,FALSE)),"",VLOOKUP($A50,'Venues to Contact'!$B$3:$V$501,6,FALSE))</f>
        <v/>
      </c>
      <c t="str" s="31" r="E50">
        <f>IF(ISNA(VLOOKUP($A50,'Venues to Contact'!$B$3:$V$501,7,FALSE)),"",VLOOKUP($A50,'Venues to Contact'!$B$3:$V$501,7,FALSE))</f>
        <v/>
      </c>
      <c t="str" s="31" r="F50">
        <f>IF(ISNA(VLOOKUP($A50,'Venues to Contact'!$B$3:$V$501,8,FALSE)),"",VLOOKUP($A50,'Venues to Contact'!$B$3:$V$501,8,FALSE))</f>
        <v/>
      </c>
      <c t="str" s="31" r="G50">
        <f>IF(ISNA(VLOOKUP($A50,'Venues to Contact'!$B$3:$V$501,9,FALSE)),"",VLOOKUP($A50,'Venues to Contact'!$B$3:$V$501,9,FALSE))</f>
        <v/>
      </c>
      <c t="str" s="31" r="H50">
        <f>IF(ISNA(VLOOKUP($A50,'Venues to Contact'!$B$3:$V$501,10,FALSE)),"",VLOOKUP($A50,'Venues to Contact'!$B$3:$V$501,10,FALSE))</f>
        <v/>
      </c>
      <c t="str" s="31" r="I50">
        <f>IF(ISNA(VLOOKUP($A50,'Venues to Contact'!$B$3:$V$501,11,FALSE)),"",VLOOKUP($A50,'Venues to Contact'!$B$3:$V$501,11,FALSE))</f>
        <v/>
      </c>
      <c t="str" s="46" r="J50">
        <f>IF(ISNA(VLOOKUP($A50,'Venues to Contact'!$B$3:$V$501,12,FALSE)),"",VLOOKUP($A50,'Venues to Contact'!$B$3:$V$501,12,FALSE))</f>
        <v/>
      </c>
      <c t="str" s="38" r="K50">
        <f>IF(ISNA(VLOOKUP($A50,'Venues to Contact'!$B$3:$V$501,4,FALSE)),"",VLOOKUP($A50,'Venues to Contact'!$B$3:$V$501,4,FALSE))</f>
        <v/>
      </c>
      <c t="str" s="38" r="L50">
        <f>IF(ISNA(VLOOKUP($A50,'Venues to Contact'!$B$3:$V$501,14,FALSE)),"",VLOOKUP($A50,'Venues to Contact'!$B$3:$V$501,14,FALSE))</f>
        <v/>
      </c>
      <c t="str" s="39" r="M50">
        <f>IF(ISNA(VLOOKUP($A50,'Venues to Contact'!$B$3:$V$501,15,FALSE)),"",VLOOKUP($A50,'Venues to Contact'!$B$3:$V$501,15,FALSE))</f>
        <v/>
      </c>
      <c t="str" s="40" r="N50">
        <f>IF(ISNA(VLOOKUP($A50,'Venues to Contact'!$B$3:$V$501,16,FALSE)),"",VLOOKUP($A50,'Venues to Contact'!$B$3:$V$501,16,FALSE))</f>
        <v/>
      </c>
      <c t="str" s="61" r="O50">
        <f>IF(ISNA(VLOOKUP($A50,'Venues to Contact'!$B$3:$V$501,17,FALSE)),"",VLOOKUP($A50,'Venues to Contact'!$B$3:$V$501,17,FALSE))</f>
        <v/>
      </c>
      <c t="str" s="41" r="P50">
        <f>IF(ISNA(VLOOKUP($A50,'Venues to Contact'!$B$3:$V$501,18,FALSE)),"",VLOOKUP($A50,'Venues to Contact'!$B$3:$V$501,18,FALSE))</f>
        <v/>
      </c>
      <c t="str" s="42" r="Q50">
        <f>IF(ISNA(VLOOKUP($A50,'Venues to Contact'!$B$3:$V$501,19,FALSE)),"",VLOOKUP($A50,'Venues to Contact'!$B$3:$V$501,19,FALSE))</f>
        <v/>
      </c>
      <c t="str" s="44" r="R50">
        <f>IF(ISNA(VLOOKUP($A50,'Venues to Contact'!$B$3:$V$501,20,FALSE)),"",VLOOKUP($A50,'Venues to Contact'!$B$3:$V$501,20,FALSE))</f>
        <v/>
      </c>
      <c t="str" s="53" r="S50">
        <f>IF(ISNA(VLOOKUP($A50,'Venues to Contact'!$B$3:$V$501,21,FALSE)),"",VLOOKUP($A50,'Venues to Contact'!$B$3:$V$501,21,FALSE))</f>
        <v/>
      </c>
    </row>
    <row customHeight="1" r="51" ht="21.75">
      <c s="31" r="A51">
        <v>49.0</v>
      </c>
      <c t="str" s="31" r="B51">
        <f>IF(ISNA(VLOOKUP($A51,'Venues to Contact'!$B$3:$V$501,2,FALSE)),"",VLOOKUP($A51,'Venues to Contact'!$B$3:$V$501,2,FALSE))</f>
        <v/>
      </c>
      <c t="str" s="31" r="C51">
        <f>IF(ISNA(VLOOKUP($A51,'Venues to Contact'!$B$3:$V$501,5,FALSE)),"",VLOOKUP($A51,'Venues to Contact'!$B$3:$V$501,5,FALSE))</f>
        <v/>
      </c>
      <c t="str" s="31" r="D51">
        <f>IF(ISNA(VLOOKUP($A51,'Venues to Contact'!$B$3:$V$501,6,FALSE)),"",VLOOKUP($A51,'Venues to Contact'!$B$3:$V$501,6,FALSE))</f>
        <v/>
      </c>
      <c t="str" s="31" r="E51">
        <f>IF(ISNA(VLOOKUP($A51,'Venues to Contact'!$B$3:$V$501,7,FALSE)),"",VLOOKUP($A51,'Venues to Contact'!$B$3:$V$501,7,FALSE))</f>
        <v/>
      </c>
      <c t="str" s="31" r="F51">
        <f>IF(ISNA(VLOOKUP($A51,'Venues to Contact'!$B$3:$V$501,8,FALSE)),"",VLOOKUP($A51,'Venues to Contact'!$B$3:$V$501,8,FALSE))</f>
        <v/>
      </c>
      <c t="str" s="31" r="G51">
        <f>IF(ISNA(VLOOKUP($A51,'Venues to Contact'!$B$3:$V$501,9,FALSE)),"",VLOOKUP($A51,'Venues to Contact'!$B$3:$V$501,9,FALSE))</f>
        <v/>
      </c>
      <c t="str" s="31" r="H51">
        <f>IF(ISNA(VLOOKUP($A51,'Venues to Contact'!$B$3:$V$501,10,FALSE)),"",VLOOKUP($A51,'Venues to Contact'!$B$3:$V$501,10,FALSE))</f>
        <v/>
      </c>
      <c t="str" s="31" r="I51">
        <f>IF(ISNA(VLOOKUP($A51,'Venues to Contact'!$B$3:$V$501,11,FALSE)),"",VLOOKUP($A51,'Venues to Contact'!$B$3:$V$501,11,FALSE))</f>
        <v/>
      </c>
      <c t="str" s="46" r="J51">
        <f>IF(ISNA(VLOOKUP($A51,'Venues to Contact'!$B$3:$V$501,12,FALSE)),"",VLOOKUP($A51,'Venues to Contact'!$B$3:$V$501,12,FALSE))</f>
        <v/>
      </c>
      <c t="str" s="38" r="K51">
        <f>IF(ISNA(VLOOKUP($A51,'Venues to Contact'!$B$3:$V$501,4,FALSE)),"",VLOOKUP($A51,'Venues to Contact'!$B$3:$V$501,4,FALSE))</f>
        <v/>
      </c>
      <c t="str" s="38" r="L51">
        <f>IF(ISNA(VLOOKUP($A51,'Venues to Contact'!$B$3:$V$501,14,FALSE)),"",VLOOKUP($A51,'Venues to Contact'!$B$3:$V$501,14,FALSE))</f>
        <v/>
      </c>
      <c t="str" s="39" r="M51">
        <f>IF(ISNA(VLOOKUP($A51,'Venues to Contact'!$B$3:$V$501,15,FALSE)),"",VLOOKUP($A51,'Venues to Contact'!$B$3:$V$501,15,FALSE))</f>
        <v/>
      </c>
      <c t="str" s="40" r="N51">
        <f>IF(ISNA(VLOOKUP($A51,'Venues to Contact'!$B$3:$V$501,16,FALSE)),"",VLOOKUP($A51,'Venues to Contact'!$B$3:$V$501,16,FALSE))</f>
        <v/>
      </c>
      <c t="str" s="61" r="O51">
        <f>IF(ISNA(VLOOKUP($A51,'Venues to Contact'!$B$3:$V$501,17,FALSE)),"",VLOOKUP($A51,'Venues to Contact'!$B$3:$V$501,17,FALSE))</f>
        <v/>
      </c>
      <c t="str" s="41" r="P51">
        <f>IF(ISNA(VLOOKUP($A51,'Venues to Contact'!$B$3:$V$501,18,FALSE)),"",VLOOKUP($A51,'Venues to Contact'!$B$3:$V$501,18,FALSE))</f>
        <v/>
      </c>
      <c t="str" s="42" r="Q51">
        <f>IF(ISNA(VLOOKUP($A51,'Venues to Contact'!$B$3:$V$501,19,FALSE)),"",VLOOKUP($A51,'Venues to Contact'!$B$3:$V$501,19,FALSE))</f>
        <v/>
      </c>
      <c t="str" s="44" r="R51">
        <f>IF(ISNA(VLOOKUP($A51,'Venues to Contact'!$B$3:$V$501,20,FALSE)),"",VLOOKUP($A51,'Venues to Contact'!$B$3:$V$501,20,FALSE))</f>
        <v/>
      </c>
      <c t="str" s="53" r="S51">
        <f>IF(ISNA(VLOOKUP($A51,'Venues to Contact'!$B$3:$V$501,21,FALSE)),"",VLOOKUP($A51,'Venues to Contact'!$B$3:$V$501,21,FALSE))</f>
        <v/>
      </c>
    </row>
    <row customHeight="1" r="52" ht="21.75">
      <c s="31" r="A52">
        <v>50.0</v>
      </c>
      <c t="str" s="31" r="B52">
        <f>IF(ISNA(VLOOKUP($A52,'Venues to Contact'!$B$3:$V$501,2,FALSE)),"",VLOOKUP($A52,'Venues to Contact'!$B$3:$V$501,2,FALSE))</f>
        <v/>
      </c>
      <c t="str" s="31" r="C52">
        <f>IF(ISNA(VLOOKUP($A52,'Venues to Contact'!$B$3:$V$501,5,FALSE)),"",VLOOKUP($A52,'Venues to Contact'!$B$3:$V$501,5,FALSE))</f>
        <v/>
      </c>
      <c t="str" s="31" r="D52">
        <f>IF(ISNA(VLOOKUP($A52,'Venues to Contact'!$B$3:$V$501,6,FALSE)),"",VLOOKUP($A52,'Venues to Contact'!$B$3:$V$501,6,FALSE))</f>
        <v/>
      </c>
      <c t="str" s="31" r="E52">
        <f>IF(ISNA(VLOOKUP($A52,'Venues to Contact'!$B$3:$V$501,7,FALSE)),"",VLOOKUP($A52,'Venues to Contact'!$B$3:$V$501,7,FALSE))</f>
        <v/>
      </c>
      <c t="str" s="31" r="F52">
        <f>IF(ISNA(VLOOKUP($A52,'Venues to Contact'!$B$3:$V$501,8,FALSE)),"",VLOOKUP($A52,'Venues to Contact'!$B$3:$V$501,8,FALSE))</f>
        <v/>
      </c>
      <c t="str" s="31" r="G52">
        <f>IF(ISNA(VLOOKUP($A52,'Venues to Contact'!$B$3:$V$501,9,FALSE)),"",VLOOKUP($A52,'Venues to Contact'!$B$3:$V$501,9,FALSE))</f>
        <v/>
      </c>
      <c t="str" s="31" r="H52">
        <f>IF(ISNA(VLOOKUP($A52,'Venues to Contact'!$B$3:$V$501,10,FALSE)),"",VLOOKUP($A52,'Venues to Contact'!$B$3:$V$501,10,FALSE))</f>
        <v/>
      </c>
      <c t="str" s="31" r="I52">
        <f>IF(ISNA(VLOOKUP($A52,'Venues to Contact'!$B$3:$V$501,11,FALSE)),"",VLOOKUP($A52,'Venues to Contact'!$B$3:$V$501,11,FALSE))</f>
        <v/>
      </c>
      <c t="str" s="46" r="J52">
        <f>IF(ISNA(VLOOKUP($A52,'Venues to Contact'!$B$3:$V$501,12,FALSE)),"",VLOOKUP($A52,'Venues to Contact'!$B$3:$V$501,12,FALSE))</f>
        <v/>
      </c>
      <c t="str" s="38" r="K52">
        <f>IF(ISNA(VLOOKUP($A52,'Venues to Contact'!$B$3:$V$501,4,FALSE)),"",VLOOKUP($A52,'Venues to Contact'!$B$3:$V$501,4,FALSE))</f>
        <v/>
      </c>
      <c t="str" s="38" r="L52">
        <f>IF(ISNA(VLOOKUP($A52,'Venues to Contact'!$B$3:$V$501,14,FALSE)),"",VLOOKUP($A52,'Venues to Contact'!$B$3:$V$501,14,FALSE))</f>
        <v/>
      </c>
      <c t="str" s="39" r="M52">
        <f>IF(ISNA(VLOOKUP($A52,'Venues to Contact'!$B$3:$V$501,15,FALSE)),"",VLOOKUP($A52,'Venues to Contact'!$B$3:$V$501,15,FALSE))</f>
        <v/>
      </c>
      <c t="str" s="40" r="N52">
        <f>IF(ISNA(VLOOKUP($A52,'Venues to Contact'!$B$3:$V$501,16,FALSE)),"",VLOOKUP($A52,'Venues to Contact'!$B$3:$V$501,16,FALSE))</f>
        <v/>
      </c>
      <c t="str" s="61" r="O52">
        <f>IF(ISNA(VLOOKUP($A52,'Venues to Contact'!$B$3:$V$501,17,FALSE)),"",VLOOKUP($A52,'Venues to Contact'!$B$3:$V$501,17,FALSE))</f>
        <v/>
      </c>
      <c t="str" s="41" r="P52">
        <f>IF(ISNA(VLOOKUP($A52,'Venues to Contact'!$B$3:$V$501,18,FALSE)),"",VLOOKUP($A52,'Venues to Contact'!$B$3:$V$501,18,FALSE))</f>
        <v/>
      </c>
      <c t="str" s="42" r="Q52">
        <f>IF(ISNA(VLOOKUP($A52,'Venues to Contact'!$B$3:$V$501,19,FALSE)),"",VLOOKUP($A52,'Venues to Contact'!$B$3:$V$501,19,FALSE))</f>
        <v/>
      </c>
      <c t="str" s="44" r="R52">
        <f>IF(ISNA(VLOOKUP($A52,'Venues to Contact'!$B$3:$V$501,20,FALSE)),"",VLOOKUP($A52,'Venues to Contact'!$B$3:$V$501,20,FALSE))</f>
        <v/>
      </c>
      <c t="str" s="53" r="S52">
        <f>IF(ISNA(VLOOKUP($A52,'Venues to Contact'!$B$3:$V$501,21,FALSE)),"",VLOOKUP($A52,'Venues to Contact'!$B$3:$V$501,21,FALSE))</f>
        <v/>
      </c>
    </row>
    <row customHeight="1" r="53" ht="21.75">
      <c s="31" r="A53">
        <v>51.0</v>
      </c>
      <c t="str" s="31" r="B53">
        <f>IF(ISNA(VLOOKUP($A53,'Venues to Contact'!$B$3:$V$501,2,FALSE)),"",VLOOKUP($A53,'Venues to Contact'!$B$3:$V$501,2,FALSE))</f>
        <v/>
      </c>
      <c t="str" s="31" r="C53">
        <f>IF(ISNA(VLOOKUP($A53,'Venues to Contact'!$B$3:$V$501,5,FALSE)),"",VLOOKUP($A53,'Venues to Contact'!$B$3:$V$501,5,FALSE))</f>
        <v/>
      </c>
      <c t="str" s="31" r="D53">
        <f>IF(ISNA(VLOOKUP($A53,'Venues to Contact'!$B$3:$V$501,6,FALSE)),"",VLOOKUP($A53,'Venues to Contact'!$B$3:$V$501,6,FALSE))</f>
        <v/>
      </c>
      <c t="str" s="31" r="E53">
        <f>IF(ISNA(VLOOKUP($A53,'Venues to Contact'!$B$3:$V$501,7,FALSE)),"",VLOOKUP($A53,'Venues to Contact'!$B$3:$V$501,7,FALSE))</f>
        <v/>
      </c>
      <c t="str" s="31" r="F53">
        <f>IF(ISNA(VLOOKUP($A53,'Venues to Contact'!$B$3:$V$501,8,FALSE)),"",VLOOKUP($A53,'Venues to Contact'!$B$3:$V$501,8,FALSE))</f>
        <v/>
      </c>
      <c t="str" s="31" r="G53">
        <f>IF(ISNA(VLOOKUP($A53,'Venues to Contact'!$B$3:$V$501,9,FALSE)),"",VLOOKUP($A53,'Venues to Contact'!$B$3:$V$501,9,FALSE))</f>
        <v/>
      </c>
      <c t="str" s="31" r="H53">
        <f>IF(ISNA(VLOOKUP($A53,'Venues to Contact'!$B$3:$V$501,10,FALSE)),"",VLOOKUP($A53,'Venues to Contact'!$B$3:$V$501,10,FALSE))</f>
        <v/>
      </c>
      <c t="str" s="31" r="I53">
        <f>IF(ISNA(VLOOKUP($A53,'Venues to Contact'!$B$3:$V$501,11,FALSE)),"",VLOOKUP($A53,'Venues to Contact'!$B$3:$V$501,11,FALSE))</f>
        <v/>
      </c>
      <c t="str" s="46" r="J53">
        <f>IF(ISNA(VLOOKUP($A53,'Venues to Contact'!$B$3:$V$501,12,FALSE)),"",VLOOKUP($A53,'Venues to Contact'!$B$3:$V$501,12,FALSE))</f>
        <v/>
      </c>
      <c t="str" s="38" r="K53">
        <f>IF(ISNA(VLOOKUP($A53,'Venues to Contact'!$B$3:$V$501,4,FALSE)),"",VLOOKUP($A53,'Venues to Contact'!$B$3:$V$501,4,FALSE))</f>
        <v/>
      </c>
      <c t="str" s="38" r="L53">
        <f>IF(ISNA(VLOOKUP($A53,'Venues to Contact'!$B$3:$V$501,14,FALSE)),"",VLOOKUP($A53,'Venues to Contact'!$B$3:$V$501,14,FALSE))</f>
        <v/>
      </c>
      <c t="str" s="39" r="M53">
        <f>IF(ISNA(VLOOKUP($A53,'Venues to Contact'!$B$3:$V$501,15,FALSE)),"",VLOOKUP($A53,'Venues to Contact'!$B$3:$V$501,15,FALSE))</f>
        <v/>
      </c>
      <c t="str" s="40" r="N53">
        <f>IF(ISNA(VLOOKUP($A53,'Venues to Contact'!$B$3:$V$501,16,FALSE)),"",VLOOKUP($A53,'Venues to Contact'!$B$3:$V$501,16,FALSE))</f>
        <v/>
      </c>
      <c t="str" s="61" r="O53">
        <f>IF(ISNA(VLOOKUP($A53,'Venues to Contact'!$B$3:$V$501,17,FALSE)),"",VLOOKUP($A53,'Venues to Contact'!$B$3:$V$501,17,FALSE))</f>
        <v/>
      </c>
      <c t="str" s="41" r="P53">
        <f>IF(ISNA(VLOOKUP($A53,'Venues to Contact'!$B$3:$V$501,18,FALSE)),"",VLOOKUP($A53,'Venues to Contact'!$B$3:$V$501,18,FALSE))</f>
        <v/>
      </c>
      <c t="str" s="42" r="Q53">
        <f>IF(ISNA(VLOOKUP($A53,'Venues to Contact'!$B$3:$V$501,19,FALSE)),"",VLOOKUP($A53,'Venues to Contact'!$B$3:$V$501,19,FALSE))</f>
        <v/>
      </c>
      <c t="str" s="44" r="R53">
        <f>IF(ISNA(VLOOKUP($A53,'Venues to Contact'!$B$3:$V$501,20,FALSE)),"",VLOOKUP($A53,'Venues to Contact'!$B$3:$V$501,20,FALSE))</f>
        <v/>
      </c>
      <c t="str" s="53" r="S53">
        <f>IF(ISNA(VLOOKUP($A53,'Venues to Contact'!$B$3:$V$501,21,FALSE)),"",VLOOKUP($A53,'Venues to Contact'!$B$3:$V$501,21,FALSE))</f>
        <v/>
      </c>
    </row>
    <row customHeight="1" r="54" ht="21.75">
      <c s="31" r="A54">
        <v>52.0</v>
      </c>
      <c t="str" s="31" r="B54">
        <f>IF(ISNA(VLOOKUP($A54,'Venues to Contact'!$B$3:$V$501,2,FALSE)),"",VLOOKUP($A54,'Venues to Contact'!$B$3:$V$501,2,FALSE))</f>
        <v/>
      </c>
      <c t="str" s="31" r="C54">
        <f>IF(ISNA(VLOOKUP($A54,'Venues to Contact'!$B$3:$V$501,5,FALSE)),"",VLOOKUP($A54,'Venues to Contact'!$B$3:$V$501,5,FALSE))</f>
        <v/>
      </c>
      <c t="str" s="31" r="D54">
        <f>IF(ISNA(VLOOKUP($A54,'Venues to Contact'!$B$3:$V$501,6,FALSE)),"",VLOOKUP($A54,'Venues to Contact'!$B$3:$V$501,6,FALSE))</f>
        <v/>
      </c>
      <c t="str" s="31" r="E54">
        <f>IF(ISNA(VLOOKUP($A54,'Venues to Contact'!$B$3:$V$501,7,FALSE)),"",VLOOKUP($A54,'Venues to Contact'!$B$3:$V$501,7,FALSE))</f>
        <v/>
      </c>
      <c t="str" s="31" r="F54">
        <f>IF(ISNA(VLOOKUP($A54,'Venues to Contact'!$B$3:$V$501,8,FALSE)),"",VLOOKUP($A54,'Venues to Contact'!$B$3:$V$501,8,FALSE))</f>
        <v/>
      </c>
      <c t="str" s="31" r="G54">
        <f>IF(ISNA(VLOOKUP($A54,'Venues to Contact'!$B$3:$V$501,9,FALSE)),"",VLOOKUP($A54,'Venues to Contact'!$B$3:$V$501,9,FALSE))</f>
        <v/>
      </c>
      <c t="str" s="31" r="H54">
        <f>IF(ISNA(VLOOKUP($A54,'Venues to Contact'!$B$3:$V$501,10,FALSE)),"",VLOOKUP($A54,'Venues to Contact'!$B$3:$V$501,10,FALSE))</f>
        <v/>
      </c>
      <c t="str" s="31" r="I54">
        <f>IF(ISNA(VLOOKUP($A54,'Venues to Contact'!$B$3:$V$501,11,FALSE)),"",VLOOKUP($A54,'Venues to Contact'!$B$3:$V$501,11,FALSE))</f>
        <v/>
      </c>
      <c t="str" s="46" r="J54">
        <f>IF(ISNA(VLOOKUP($A54,'Venues to Contact'!$B$3:$V$501,12,FALSE)),"",VLOOKUP($A54,'Venues to Contact'!$B$3:$V$501,12,FALSE))</f>
        <v/>
      </c>
      <c t="str" s="38" r="K54">
        <f>IF(ISNA(VLOOKUP($A54,'Venues to Contact'!$B$3:$V$501,4,FALSE)),"",VLOOKUP($A54,'Venues to Contact'!$B$3:$V$501,4,FALSE))</f>
        <v/>
      </c>
      <c t="str" s="38" r="L54">
        <f>IF(ISNA(VLOOKUP($A54,'Venues to Contact'!$B$3:$V$501,14,FALSE)),"",VLOOKUP($A54,'Venues to Contact'!$B$3:$V$501,14,FALSE))</f>
        <v/>
      </c>
      <c t="str" s="39" r="M54">
        <f>IF(ISNA(VLOOKUP($A54,'Venues to Contact'!$B$3:$V$501,15,FALSE)),"",VLOOKUP($A54,'Venues to Contact'!$B$3:$V$501,15,FALSE))</f>
        <v/>
      </c>
      <c t="str" s="40" r="N54">
        <f>IF(ISNA(VLOOKUP($A54,'Venues to Contact'!$B$3:$V$501,16,FALSE)),"",VLOOKUP($A54,'Venues to Contact'!$B$3:$V$501,16,FALSE))</f>
        <v/>
      </c>
      <c t="str" s="61" r="O54">
        <f>IF(ISNA(VLOOKUP($A54,'Venues to Contact'!$B$3:$V$501,17,FALSE)),"",VLOOKUP($A54,'Venues to Contact'!$B$3:$V$501,17,FALSE))</f>
        <v/>
      </c>
      <c t="str" s="41" r="P54">
        <f>IF(ISNA(VLOOKUP($A54,'Venues to Contact'!$B$3:$V$501,18,FALSE)),"",VLOOKUP($A54,'Venues to Contact'!$B$3:$V$501,18,FALSE))</f>
        <v/>
      </c>
      <c t="str" s="42" r="Q54">
        <f>IF(ISNA(VLOOKUP($A54,'Venues to Contact'!$B$3:$V$501,19,FALSE)),"",VLOOKUP($A54,'Venues to Contact'!$B$3:$V$501,19,FALSE))</f>
        <v/>
      </c>
      <c t="str" s="44" r="R54">
        <f>IF(ISNA(VLOOKUP($A54,'Venues to Contact'!$B$3:$V$501,20,FALSE)),"",VLOOKUP($A54,'Venues to Contact'!$B$3:$V$501,20,FALSE))</f>
        <v/>
      </c>
      <c t="str" s="53" r="S54">
        <f>IF(ISNA(VLOOKUP($A54,'Venues to Contact'!$B$3:$V$501,21,FALSE)),"",VLOOKUP($A54,'Venues to Contact'!$B$3:$V$501,21,FALSE))</f>
        <v/>
      </c>
    </row>
    <row customHeight="1" r="55" ht="21.75">
      <c s="31" r="A55">
        <v>53.0</v>
      </c>
      <c t="str" s="31" r="B55">
        <f>IF(ISNA(VLOOKUP($A55,'Venues to Contact'!$B$3:$V$501,2,FALSE)),"",VLOOKUP($A55,'Venues to Contact'!$B$3:$V$501,2,FALSE))</f>
        <v/>
      </c>
      <c t="str" s="31" r="C55">
        <f>IF(ISNA(VLOOKUP($A55,'Venues to Contact'!$B$3:$V$501,5,FALSE)),"",VLOOKUP($A55,'Venues to Contact'!$B$3:$V$501,5,FALSE))</f>
        <v/>
      </c>
      <c t="str" s="31" r="D55">
        <f>IF(ISNA(VLOOKUP($A55,'Venues to Contact'!$B$3:$V$501,6,FALSE)),"",VLOOKUP($A55,'Venues to Contact'!$B$3:$V$501,6,FALSE))</f>
        <v/>
      </c>
      <c t="str" s="31" r="E55">
        <f>IF(ISNA(VLOOKUP($A55,'Venues to Contact'!$B$3:$V$501,7,FALSE)),"",VLOOKUP($A55,'Venues to Contact'!$B$3:$V$501,7,FALSE))</f>
        <v/>
      </c>
      <c t="str" s="31" r="F55">
        <f>IF(ISNA(VLOOKUP($A55,'Venues to Contact'!$B$3:$V$501,8,FALSE)),"",VLOOKUP($A55,'Venues to Contact'!$B$3:$V$501,8,FALSE))</f>
        <v/>
      </c>
      <c t="str" s="31" r="G55">
        <f>IF(ISNA(VLOOKUP($A55,'Venues to Contact'!$B$3:$V$501,9,FALSE)),"",VLOOKUP($A55,'Venues to Contact'!$B$3:$V$501,9,FALSE))</f>
        <v/>
      </c>
      <c t="str" s="31" r="H55">
        <f>IF(ISNA(VLOOKUP($A55,'Venues to Contact'!$B$3:$V$501,10,FALSE)),"",VLOOKUP($A55,'Venues to Contact'!$B$3:$V$501,10,FALSE))</f>
        <v/>
      </c>
      <c t="str" s="31" r="I55">
        <f>IF(ISNA(VLOOKUP($A55,'Venues to Contact'!$B$3:$V$501,11,FALSE)),"",VLOOKUP($A55,'Venues to Contact'!$B$3:$V$501,11,FALSE))</f>
        <v/>
      </c>
      <c t="str" s="46" r="J55">
        <f>IF(ISNA(VLOOKUP($A55,'Venues to Contact'!$B$3:$V$501,12,FALSE)),"",VLOOKUP($A55,'Venues to Contact'!$B$3:$V$501,12,FALSE))</f>
        <v/>
      </c>
      <c t="str" s="38" r="K55">
        <f>IF(ISNA(VLOOKUP($A55,'Venues to Contact'!$B$3:$V$501,4,FALSE)),"",VLOOKUP($A55,'Venues to Contact'!$B$3:$V$501,4,FALSE))</f>
        <v/>
      </c>
      <c t="str" s="38" r="L55">
        <f>IF(ISNA(VLOOKUP($A55,'Venues to Contact'!$B$3:$V$501,14,FALSE)),"",VLOOKUP($A55,'Venues to Contact'!$B$3:$V$501,14,FALSE))</f>
        <v/>
      </c>
      <c t="str" s="39" r="M55">
        <f>IF(ISNA(VLOOKUP($A55,'Venues to Contact'!$B$3:$V$501,15,FALSE)),"",VLOOKUP($A55,'Venues to Contact'!$B$3:$V$501,15,FALSE))</f>
        <v/>
      </c>
      <c t="str" s="40" r="N55">
        <f>IF(ISNA(VLOOKUP($A55,'Venues to Contact'!$B$3:$V$501,16,FALSE)),"",VLOOKUP($A55,'Venues to Contact'!$B$3:$V$501,16,FALSE))</f>
        <v/>
      </c>
      <c t="str" s="61" r="O55">
        <f>IF(ISNA(VLOOKUP($A55,'Venues to Contact'!$B$3:$V$501,17,FALSE)),"",VLOOKUP($A55,'Venues to Contact'!$B$3:$V$501,17,FALSE))</f>
        <v/>
      </c>
      <c t="str" s="41" r="P55">
        <f>IF(ISNA(VLOOKUP($A55,'Venues to Contact'!$B$3:$V$501,18,FALSE)),"",VLOOKUP($A55,'Venues to Contact'!$B$3:$V$501,18,FALSE))</f>
        <v/>
      </c>
      <c t="str" s="42" r="Q55">
        <f>IF(ISNA(VLOOKUP($A55,'Venues to Contact'!$B$3:$V$501,19,FALSE)),"",VLOOKUP($A55,'Venues to Contact'!$B$3:$V$501,19,FALSE))</f>
        <v/>
      </c>
      <c t="str" s="44" r="R55">
        <f>IF(ISNA(VLOOKUP($A55,'Venues to Contact'!$B$3:$V$501,20,FALSE)),"",VLOOKUP($A55,'Venues to Contact'!$B$3:$V$501,20,FALSE))</f>
        <v/>
      </c>
      <c t="str" s="53" r="S55">
        <f>IF(ISNA(VLOOKUP($A55,'Venues to Contact'!$B$3:$V$501,21,FALSE)),"",VLOOKUP($A55,'Venues to Contact'!$B$3:$V$501,21,FALSE))</f>
        <v/>
      </c>
    </row>
    <row customHeight="1" r="56" ht="21.75">
      <c s="31" r="A56">
        <v>54.0</v>
      </c>
      <c t="str" s="31" r="B56">
        <f>IF(ISNA(VLOOKUP($A56,'Venues to Contact'!$B$3:$V$501,2,FALSE)),"",VLOOKUP($A56,'Venues to Contact'!$B$3:$V$501,2,FALSE))</f>
        <v/>
      </c>
      <c t="str" s="31" r="C56">
        <f>IF(ISNA(VLOOKUP($A56,'Venues to Contact'!$B$3:$V$501,5,FALSE)),"",VLOOKUP($A56,'Venues to Contact'!$B$3:$V$501,5,FALSE))</f>
        <v/>
      </c>
      <c t="str" s="31" r="D56">
        <f>IF(ISNA(VLOOKUP($A56,'Venues to Contact'!$B$3:$V$501,6,FALSE)),"",VLOOKUP($A56,'Venues to Contact'!$B$3:$V$501,6,FALSE))</f>
        <v/>
      </c>
      <c t="str" s="31" r="E56">
        <f>IF(ISNA(VLOOKUP($A56,'Venues to Contact'!$B$3:$V$501,7,FALSE)),"",VLOOKUP($A56,'Venues to Contact'!$B$3:$V$501,7,FALSE))</f>
        <v/>
      </c>
      <c t="str" s="31" r="F56">
        <f>IF(ISNA(VLOOKUP($A56,'Venues to Contact'!$B$3:$V$501,8,FALSE)),"",VLOOKUP($A56,'Venues to Contact'!$B$3:$V$501,8,FALSE))</f>
        <v/>
      </c>
      <c t="str" s="31" r="G56">
        <f>IF(ISNA(VLOOKUP($A56,'Venues to Contact'!$B$3:$V$501,9,FALSE)),"",VLOOKUP($A56,'Venues to Contact'!$B$3:$V$501,9,FALSE))</f>
        <v/>
      </c>
      <c t="str" s="31" r="H56">
        <f>IF(ISNA(VLOOKUP($A56,'Venues to Contact'!$B$3:$V$501,10,FALSE)),"",VLOOKUP($A56,'Venues to Contact'!$B$3:$V$501,10,FALSE))</f>
        <v/>
      </c>
      <c t="str" s="31" r="I56">
        <f>IF(ISNA(VLOOKUP($A56,'Venues to Contact'!$B$3:$V$501,11,FALSE)),"",VLOOKUP($A56,'Venues to Contact'!$B$3:$V$501,11,FALSE))</f>
        <v/>
      </c>
      <c t="str" s="46" r="J56">
        <f>IF(ISNA(VLOOKUP($A56,'Venues to Contact'!$B$3:$V$501,12,FALSE)),"",VLOOKUP($A56,'Venues to Contact'!$B$3:$V$501,12,FALSE))</f>
        <v/>
      </c>
      <c t="str" s="38" r="K56">
        <f>IF(ISNA(VLOOKUP($A56,'Venues to Contact'!$B$3:$V$501,4,FALSE)),"",VLOOKUP($A56,'Venues to Contact'!$B$3:$V$501,4,FALSE))</f>
        <v/>
      </c>
      <c t="str" s="38" r="L56">
        <f>IF(ISNA(VLOOKUP($A56,'Venues to Contact'!$B$3:$V$501,14,FALSE)),"",VLOOKUP($A56,'Venues to Contact'!$B$3:$V$501,14,FALSE))</f>
        <v/>
      </c>
      <c t="str" s="39" r="M56">
        <f>IF(ISNA(VLOOKUP($A56,'Venues to Contact'!$B$3:$V$501,15,FALSE)),"",VLOOKUP($A56,'Venues to Contact'!$B$3:$V$501,15,FALSE))</f>
        <v/>
      </c>
      <c t="str" s="40" r="N56">
        <f>IF(ISNA(VLOOKUP($A56,'Venues to Contact'!$B$3:$V$501,16,FALSE)),"",VLOOKUP($A56,'Venues to Contact'!$B$3:$V$501,16,FALSE))</f>
        <v/>
      </c>
      <c t="str" s="61" r="O56">
        <f>IF(ISNA(VLOOKUP($A56,'Venues to Contact'!$B$3:$V$501,17,FALSE)),"",VLOOKUP($A56,'Venues to Contact'!$B$3:$V$501,17,FALSE))</f>
        <v/>
      </c>
      <c t="str" s="41" r="P56">
        <f>IF(ISNA(VLOOKUP($A56,'Venues to Contact'!$B$3:$V$501,18,FALSE)),"",VLOOKUP($A56,'Venues to Contact'!$B$3:$V$501,18,FALSE))</f>
        <v/>
      </c>
      <c t="str" s="42" r="Q56">
        <f>IF(ISNA(VLOOKUP($A56,'Venues to Contact'!$B$3:$V$501,19,FALSE)),"",VLOOKUP($A56,'Venues to Contact'!$B$3:$V$501,19,FALSE))</f>
        <v/>
      </c>
      <c t="str" s="44" r="R56">
        <f>IF(ISNA(VLOOKUP($A56,'Venues to Contact'!$B$3:$V$501,20,FALSE)),"",VLOOKUP($A56,'Venues to Contact'!$B$3:$V$501,20,FALSE))</f>
        <v/>
      </c>
      <c t="str" s="53" r="S56">
        <f>IF(ISNA(VLOOKUP($A56,'Venues to Contact'!$B$3:$V$501,21,FALSE)),"",VLOOKUP($A56,'Venues to Contact'!$B$3:$V$501,21,FALSE))</f>
        <v/>
      </c>
    </row>
    <row customHeight="1" r="57" ht="21.75">
      <c s="31" r="A57">
        <v>55.0</v>
      </c>
      <c t="str" s="31" r="B57">
        <f>IF(ISNA(VLOOKUP($A57,'Venues to Contact'!$B$3:$V$501,2,FALSE)),"",VLOOKUP($A57,'Venues to Contact'!$B$3:$V$501,2,FALSE))</f>
        <v/>
      </c>
      <c t="str" s="31" r="C57">
        <f>IF(ISNA(VLOOKUP($A57,'Venues to Contact'!$B$3:$V$501,5,FALSE)),"",VLOOKUP($A57,'Venues to Contact'!$B$3:$V$501,5,FALSE))</f>
        <v/>
      </c>
      <c t="str" s="31" r="D57">
        <f>IF(ISNA(VLOOKUP($A57,'Venues to Contact'!$B$3:$V$501,6,FALSE)),"",VLOOKUP($A57,'Venues to Contact'!$B$3:$V$501,6,FALSE))</f>
        <v/>
      </c>
      <c t="str" s="31" r="E57">
        <f>IF(ISNA(VLOOKUP($A57,'Venues to Contact'!$B$3:$V$501,7,FALSE)),"",VLOOKUP($A57,'Venues to Contact'!$B$3:$V$501,7,FALSE))</f>
        <v/>
      </c>
      <c t="str" s="31" r="F57">
        <f>IF(ISNA(VLOOKUP($A57,'Venues to Contact'!$B$3:$V$501,8,FALSE)),"",VLOOKUP($A57,'Venues to Contact'!$B$3:$V$501,8,FALSE))</f>
        <v/>
      </c>
      <c t="str" s="31" r="G57">
        <f>IF(ISNA(VLOOKUP($A57,'Venues to Contact'!$B$3:$V$501,9,FALSE)),"",VLOOKUP($A57,'Venues to Contact'!$B$3:$V$501,9,FALSE))</f>
        <v/>
      </c>
      <c t="str" s="31" r="H57">
        <f>IF(ISNA(VLOOKUP($A57,'Venues to Contact'!$B$3:$V$501,10,FALSE)),"",VLOOKUP($A57,'Venues to Contact'!$B$3:$V$501,10,FALSE))</f>
        <v/>
      </c>
      <c t="str" s="31" r="I57">
        <f>IF(ISNA(VLOOKUP($A57,'Venues to Contact'!$B$3:$V$501,11,FALSE)),"",VLOOKUP($A57,'Venues to Contact'!$B$3:$V$501,11,FALSE))</f>
        <v/>
      </c>
      <c t="str" s="46" r="J57">
        <f>IF(ISNA(VLOOKUP($A57,'Venues to Contact'!$B$3:$V$501,12,FALSE)),"",VLOOKUP($A57,'Venues to Contact'!$B$3:$V$501,12,FALSE))</f>
        <v/>
      </c>
      <c t="str" s="38" r="K57">
        <f>IF(ISNA(VLOOKUP($A57,'Venues to Contact'!$B$3:$V$501,4,FALSE)),"",VLOOKUP($A57,'Venues to Contact'!$B$3:$V$501,4,FALSE))</f>
        <v/>
      </c>
      <c t="str" s="38" r="L57">
        <f>IF(ISNA(VLOOKUP($A57,'Venues to Contact'!$B$3:$V$501,14,FALSE)),"",VLOOKUP($A57,'Venues to Contact'!$B$3:$V$501,14,FALSE))</f>
        <v/>
      </c>
      <c t="str" s="39" r="M57">
        <f>IF(ISNA(VLOOKUP($A57,'Venues to Contact'!$B$3:$V$501,15,FALSE)),"",VLOOKUP($A57,'Venues to Contact'!$B$3:$V$501,15,FALSE))</f>
        <v/>
      </c>
      <c t="str" s="40" r="N57">
        <f>IF(ISNA(VLOOKUP($A57,'Venues to Contact'!$B$3:$V$501,16,FALSE)),"",VLOOKUP($A57,'Venues to Contact'!$B$3:$V$501,16,FALSE))</f>
        <v/>
      </c>
      <c t="str" s="61" r="O57">
        <f>IF(ISNA(VLOOKUP($A57,'Venues to Contact'!$B$3:$V$501,17,FALSE)),"",VLOOKUP($A57,'Venues to Contact'!$B$3:$V$501,17,FALSE))</f>
        <v/>
      </c>
      <c t="str" s="41" r="P57">
        <f>IF(ISNA(VLOOKUP($A57,'Venues to Contact'!$B$3:$V$501,18,FALSE)),"",VLOOKUP($A57,'Venues to Contact'!$B$3:$V$501,18,FALSE))</f>
        <v/>
      </c>
      <c t="str" s="42" r="Q57">
        <f>IF(ISNA(VLOOKUP($A57,'Venues to Contact'!$B$3:$V$501,19,FALSE)),"",VLOOKUP($A57,'Venues to Contact'!$B$3:$V$501,19,FALSE))</f>
        <v/>
      </c>
      <c t="str" s="44" r="R57">
        <f>IF(ISNA(VLOOKUP($A57,'Venues to Contact'!$B$3:$V$501,20,FALSE)),"",VLOOKUP($A57,'Venues to Contact'!$B$3:$V$501,20,FALSE))</f>
        <v/>
      </c>
      <c t="str" s="53" r="S57">
        <f>IF(ISNA(VLOOKUP($A57,'Venues to Contact'!$B$3:$V$501,21,FALSE)),"",VLOOKUP($A57,'Venues to Contact'!$B$3:$V$501,21,FALSE))</f>
        <v/>
      </c>
    </row>
    <row customHeight="1" r="58" ht="21.75">
      <c s="31" r="A58">
        <v>56.0</v>
      </c>
      <c t="str" s="31" r="B58">
        <f>IF(ISNA(VLOOKUP($A58,'Venues to Contact'!$B$3:$V$501,2,FALSE)),"",VLOOKUP($A58,'Venues to Contact'!$B$3:$V$501,2,FALSE))</f>
        <v/>
      </c>
      <c t="str" s="31" r="C58">
        <f>IF(ISNA(VLOOKUP($A58,'Venues to Contact'!$B$3:$V$501,5,FALSE)),"",VLOOKUP($A58,'Venues to Contact'!$B$3:$V$501,5,FALSE))</f>
        <v/>
      </c>
      <c t="str" s="31" r="D58">
        <f>IF(ISNA(VLOOKUP($A58,'Venues to Contact'!$B$3:$V$501,6,FALSE)),"",VLOOKUP($A58,'Venues to Contact'!$B$3:$V$501,6,FALSE))</f>
        <v/>
      </c>
      <c t="str" s="31" r="E58">
        <f>IF(ISNA(VLOOKUP($A58,'Venues to Contact'!$B$3:$V$501,7,FALSE)),"",VLOOKUP($A58,'Venues to Contact'!$B$3:$V$501,7,FALSE))</f>
        <v/>
      </c>
      <c t="str" s="31" r="F58">
        <f>IF(ISNA(VLOOKUP($A58,'Venues to Contact'!$B$3:$V$501,8,FALSE)),"",VLOOKUP($A58,'Venues to Contact'!$B$3:$V$501,8,FALSE))</f>
        <v/>
      </c>
      <c t="str" s="31" r="G58">
        <f>IF(ISNA(VLOOKUP($A58,'Venues to Contact'!$B$3:$V$501,9,FALSE)),"",VLOOKUP($A58,'Venues to Contact'!$B$3:$V$501,9,FALSE))</f>
        <v/>
      </c>
      <c t="str" s="31" r="H58">
        <f>IF(ISNA(VLOOKUP($A58,'Venues to Contact'!$B$3:$V$501,10,FALSE)),"",VLOOKUP($A58,'Venues to Contact'!$B$3:$V$501,10,FALSE))</f>
        <v/>
      </c>
      <c t="str" s="31" r="I58">
        <f>IF(ISNA(VLOOKUP($A58,'Venues to Contact'!$B$3:$V$501,11,FALSE)),"",VLOOKUP($A58,'Venues to Contact'!$B$3:$V$501,11,FALSE))</f>
        <v/>
      </c>
      <c t="str" s="46" r="J58">
        <f>IF(ISNA(VLOOKUP($A58,'Venues to Contact'!$B$3:$V$501,12,FALSE)),"",VLOOKUP($A58,'Venues to Contact'!$B$3:$V$501,12,FALSE))</f>
        <v/>
      </c>
      <c t="str" s="38" r="K58">
        <f>IF(ISNA(VLOOKUP($A58,'Venues to Contact'!$B$3:$V$501,4,FALSE)),"",VLOOKUP($A58,'Venues to Contact'!$B$3:$V$501,4,FALSE))</f>
        <v/>
      </c>
      <c t="str" s="38" r="L58">
        <f>IF(ISNA(VLOOKUP($A58,'Venues to Contact'!$B$3:$V$501,14,FALSE)),"",VLOOKUP($A58,'Venues to Contact'!$B$3:$V$501,14,FALSE))</f>
        <v/>
      </c>
      <c t="str" s="39" r="M58">
        <f>IF(ISNA(VLOOKUP($A58,'Venues to Contact'!$B$3:$V$501,15,FALSE)),"",VLOOKUP($A58,'Venues to Contact'!$B$3:$V$501,15,FALSE))</f>
        <v/>
      </c>
      <c t="str" s="40" r="N58">
        <f>IF(ISNA(VLOOKUP($A58,'Venues to Contact'!$B$3:$V$501,16,FALSE)),"",VLOOKUP($A58,'Venues to Contact'!$B$3:$V$501,16,FALSE))</f>
        <v/>
      </c>
      <c t="str" s="61" r="O58">
        <f>IF(ISNA(VLOOKUP($A58,'Venues to Contact'!$B$3:$V$501,17,FALSE)),"",VLOOKUP($A58,'Venues to Contact'!$B$3:$V$501,17,FALSE))</f>
        <v/>
      </c>
      <c t="str" s="41" r="P58">
        <f>IF(ISNA(VLOOKUP($A58,'Venues to Contact'!$B$3:$V$501,18,FALSE)),"",VLOOKUP($A58,'Venues to Contact'!$B$3:$V$501,18,FALSE))</f>
        <v/>
      </c>
      <c t="str" s="42" r="Q58">
        <f>IF(ISNA(VLOOKUP($A58,'Venues to Contact'!$B$3:$V$501,19,FALSE)),"",VLOOKUP($A58,'Venues to Contact'!$B$3:$V$501,19,FALSE))</f>
        <v/>
      </c>
      <c t="str" s="44" r="R58">
        <f>IF(ISNA(VLOOKUP($A58,'Venues to Contact'!$B$3:$V$501,20,FALSE)),"",VLOOKUP($A58,'Venues to Contact'!$B$3:$V$501,20,FALSE))</f>
        <v/>
      </c>
      <c t="str" s="53" r="S58">
        <f>IF(ISNA(VLOOKUP($A58,'Venues to Contact'!$B$3:$V$501,21,FALSE)),"",VLOOKUP($A58,'Venues to Contact'!$B$3:$V$501,21,FALSE))</f>
        <v/>
      </c>
    </row>
    <row customHeight="1" r="59" ht="21.75">
      <c s="31" r="A59">
        <v>57.0</v>
      </c>
      <c t="str" s="31" r="B59">
        <f>IF(ISNA(VLOOKUP($A59,'Venues to Contact'!$B$3:$V$501,2,FALSE)),"",VLOOKUP($A59,'Venues to Contact'!$B$3:$V$501,2,FALSE))</f>
        <v/>
      </c>
      <c t="str" s="31" r="C59">
        <f>IF(ISNA(VLOOKUP($A59,'Venues to Contact'!$B$3:$V$501,5,FALSE)),"",VLOOKUP($A59,'Venues to Contact'!$B$3:$V$501,5,FALSE))</f>
        <v/>
      </c>
      <c t="str" s="31" r="D59">
        <f>IF(ISNA(VLOOKUP($A59,'Venues to Contact'!$B$3:$V$501,6,FALSE)),"",VLOOKUP($A59,'Venues to Contact'!$B$3:$V$501,6,FALSE))</f>
        <v/>
      </c>
      <c t="str" s="31" r="E59">
        <f>IF(ISNA(VLOOKUP($A59,'Venues to Contact'!$B$3:$V$501,7,FALSE)),"",VLOOKUP($A59,'Venues to Contact'!$B$3:$V$501,7,FALSE))</f>
        <v/>
      </c>
      <c t="str" s="31" r="F59">
        <f>IF(ISNA(VLOOKUP($A59,'Venues to Contact'!$B$3:$V$501,8,FALSE)),"",VLOOKUP($A59,'Venues to Contact'!$B$3:$V$501,8,FALSE))</f>
        <v/>
      </c>
      <c t="str" s="31" r="G59">
        <f>IF(ISNA(VLOOKUP($A59,'Venues to Contact'!$B$3:$V$501,9,FALSE)),"",VLOOKUP($A59,'Venues to Contact'!$B$3:$V$501,9,FALSE))</f>
        <v/>
      </c>
      <c t="str" s="31" r="H59">
        <f>IF(ISNA(VLOOKUP($A59,'Venues to Contact'!$B$3:$V$501,10,FALSE)),"",VLOOKUP($A59,'Venues to Contact'!$B$3:$V$501,10,FALSE))</f>
        <v/>
      </c>
      <c t="str" s="31" r="I59">
        <f>IF(ISNA(VLOOKUP($A59,'Venues to Contact'!$B$3:$V$501,11,FALSE)),"",VLOOKUP($A59,'Venues to Contact'!$B$3:$V$501,11,FALSE))</f>
        <v/>
      </c>
      <c t="str" s="46" r="J59">
        <f>IF(ISNA(VLOOKUP($A59,'Venues to Contact'!$B$3:$V$501,12,FALSE)),"",VLOOKUP($A59,'Venues to Contact'!$B$3:$V$501,12,FALSE))</f>
        <v/>
      </c>
      <c t="str" s="38" r="K59">
        <f>IF(ISNA(VLOOKUP($A59,'Venues to Contact'!$B$3:$V$501,4,FALSE)),"",VLOOKUP($A59,'Venues to Contact'!$B$3:$V$501,4,FALSE))</f>
        <v/>
      </c>
      <c t="str" s="38" r="L59">
        <f>IF(ISNA(VLOOKUP($A59,'Venues to Contact'!$B$3:$V$501,14,FALSE)),"",VLOOKUP($A59,'Venues to Contact'!$B$3:$V$501,14,FALSE))</f>
        <v/>
      </c>
      <c t="str" s="39" r="M59">
        <f>IF(ISNA(VLOOKUP($A59,'Venues to Contact'!$B$3:$V$501,15,FALSE)),"",VLOOKUP($A59,'Venues to Contact'!$B$3:$V$501,15,FALSE))</f>
        <v/>
      </c>
      <c t="str" s="40" r="N59">
        <f>IF(ISNA(VLOOKUP($A59,'Venues to Contact'!$B$3:$V$501,16,FALSE)),"",VLOOKUP($A59,'Venues to Contact'!$B$3:$V$501,16,FALSE))</f>
        <v/>
      </c>
      <c t="str" s="61" r="O59">
        <f>IF(ISNA(VLOOKUP($A59,'Venues to Contact'!$B$3:$V$501,17,FALSE)),"",VLOOKUP($A59,'Venues to Contact'!$B$3:$V$501,17,FALSE))</f>
        <v/>
      </c>
      <c t="str" s="41" r="P59">
        <f>IF(ISNA(VLOOKUP($A59,'Venues to Contact'!$B$3:$V$501,18,FALSE)),"",VLOOKUP($A59,'Venues to Contact'!$B$3:$V$501,18,FALSE))</f>
        <v/>
      </c>
      <c t="str" s="42" r="Q59">
        <f>IF(ISNA(VLOOKUP($A59,'Venues to Contact'!$B$3:$V$501,19,FALSE)),"",VLOOKUP($A59,'Venues to Contact'!$B$3:$V$501,19,FALSE))</f>
        <v/>
      </c>
      <c t="str" s="44" r="R59">
        <f>IF(ISNA(VLOOKUP($A59,'Venues to Contact'!$B$3:$V$501,20,FALSE)),"",VLOOKUP($A59,'Venues to Contact'!$B$3:$V$501,20,FALSE))</f>
        <v/>
      </c>
      <c t="str" s="53" r="S59">
        <f>IF(ISNA(VLOOKUP($A59,'Venues to Contact'!$B$3:$V$501,21,FALSE)),"",VLOOKUP($A59,'Venues to Contact'!$B$3:$V$501,21,FALSE))</f>
        <v/>
      </c>
    </row>
    <row customHeight="1" r="60" ht="21.75">
      <c s="31" r="A60">
        <v>58.0</v>
      </c>
      <c t="str" s="31" r="B60">
        <f>IF(ISNA(VLOOKUP($A60,'Venues to Contact'!$B$3:$V$501,2,FALSE)),"",VLOOKUP($A60,'Venues to Contact'!$B$3:$V$501,2,FALSE))</f>
        <v/>
      </c>
      <c t="str" s="31" r="C60">
        <f>IF(ISNA(VLOOKUP($A60,'Venues to Contact'!$B$3:$V$501,5,FALSE)),"",VLOOKUP($A60,'Venues to Contact'!$B$3:$V$501,5,FALSE))</f>
        <v/>
      </c>
      <c t="str" s="31" r="D60">
        <f>IF(ISNA(VLOOKUP($A60,'Venues to Contact'!$B$3:$V$501,6,FALSE)),"",VLOOKUP($A60,'Venues to Contact'!$B$3:$V$501,6,FALSE))</f>
        <v/>
      </c>
      <c t="str" s="31" r="E60">
        <f>IF(ISNA(VLOOKUP($A60,'Venues to Contact'!$B$3:$V$501,7,FALSE)),"",VLOOKUP($A60,'Venues to Contact'!$B$3:$V$501,7,FALSE))</f>
        <v/>
      </c>
      <c t="str" s="31" r="F60">
        <f>IF(ISNA(VLOOKUP($A60,'Venues to Contact'!$B$3:$V$501,8,FALSE)),"",VLOOKUP($A60,'Venues to Contact'!$B$3:$V$501,8,FALSE))</f>
        <v/>
      </c>
      <c t="str" s="31" r="G60">
        <f>IF(ISNA(VLOOKUP($A60,'Venues to Contact'!$B$3:$V$501,9,FALSE)),"",VLOOKUP($A60,'Venues to Contact'!$B$3:$V$501,9,FALSE))</f>
        <v/>
      </c>
      <c t="str" s="31" r="H60">
        <f>IF(ISNA(VLOOKUP($A60,'Venues to Contact'!$B$3:$V$501,10,FALSE)),"",VLOOKUP($A60,'Venues to Contact'!$B$3:$V$501,10,FALSE))</f>
        <v/>
      </c>
      <c t="str" s="31" r="I60">
        <f>IF(ISNA(VLOOKUP($A60,'Venues to Contact'!$B$3:$V$501,11,FALSE)),"",VLOOKUP($A60,'Venues to Contact'!$B$3:$V$501,11,FALSE))</f>
        <v/>
      </c>
      <c t="str" s="46" r="J60">
        <f>IF(ISNA(VLOOKUP($A60,'Venues to Contact'!$B$3:$V$501,12,FALSE)),"",VLOOKUP($A60,'Venues to Contact'!$B$3:$V$501,12,FALSE))</f>
        <v/>
      </c>
      <c t="str" s="38" r="K60">
        <f>IF(ISNA(VLOOKUP($A60,'Venues to Contact'!$B$3:$V$501,4,FALSE)),"",VLOOKUP($A60,'Venues to Contact'!$B$3:$V$501,4,FALSE))</f>
        <v/>
      </c>
      <c t="str" s="38" r="L60">
        <f>IF(ISNA(VLOOKUP($A60,'Venues to Contact'!$B$3:$V$501,14,FALSE)),"",VLOOKUP($A60,'Venues to Contact'!$B$3:$V$501,14,FALSE))</f>
        <v/>
      </c>
      <c t="str" s="39" r="M60">
        <f>IF(ISNA(VLOOKUP($A60,'Venues to Contact'!$B$3:$V$501,15,FALSE)),"",VLOOKUP($A60,'Venues to Contact'!$B$3:$V$501,15,FALSE))</f>
        <v/>
      </c>
      <c t="str" s="40" r="N60">
        <f>IF(ISNA(VLOOKUP($A60,'Venues to Contact'!$B$3:$V$501,16,FALSE)),"",VLOOKUP($A60,'Venues to Contact'!$B$3:$V$501,16,FALSE))</f>
        <v/>
      </c>
      <c t="str" s="61" r="O60">
        <f>IF(ISNA(VLOOKUP($A60,'Venues to Contact'!$B$3:$V$501,17,FALSE)),"",VLOOKUP($A60,'Venues to Contact'!$B$3:$V$501,17,FALSE))</f>
        <v/>
      </c>
      <c t="str" s="41" r="P60">
        <f>IF(ISNA(VLOOKUP($A60,'Venues to Contact'!$B$3:$V$501,18,FALSE)),"",VLOOKUP($A60,'Venues to Contact'!$B$3:$V$501,18,FALSE))</f>
        <v/>
      </c>
      <c t="str" s="42" r="Q60">
        <f>IF(ISNA(VLOOKUP($A60,'Venues to Contact'!$B$3:$V$501,19,FALSE)),"",VLOOKUP($A60,'Venues to Contact'!$B$3:$V$501,19,FALSE))</f>
        <v/>
      </c>
      <c t="str" s="44" r="R60">
        <f>IF(ISNA(VLOOKUP($A60,'Venues to Contact'!$B$3:$V$501,20,FALSE)),"",VLOOKUP($A60,'Venues to Contact'!$B$3:$V$501,20,FALSE))</f>
        <v/>
      </c>
      <c t="str" s="53" r="S60">
        <f>IF(ISNA(VLOOKUP($A60,'Venues to Contact'!$B$3:$V$501,21,FALSE)),"",VLOOKUP($A60,'Venues to Contact'!$B$3:$V$501,21,FALSE))</f>
        <v/>
      </c>
    </row>
    <row customHeight="1" r="61" ht="21.75">
      <c s="31" r="A61">
        <v>59.0</v>
      </c>
      <c t="str" s="31" r="B61">
        <f>IF(ISNA(VLOOKUP($A61,'Venues to Contact'!$B$3:$V$501,2,FALSE)),"",VLOOKUP($A61,'Venues to Contact'!$B$3:$V$501,2,FALSE))</f>
        <v/>
      </c>
      <c t="str" s="31" r="C61">
        <f>IF(ISNA(VLOOKUP($A61,'Venues to Contact'!$B$3:$V$501,5,FALSE)),"",VLOOKUP($A61,'Venues to Contact'!$B$3:$V$501,5,FALSE))</f>
        <v/>
      </c>
      <c t="str" s="31" r="D61">
        <f>IF(ISNA(VLOOKUP($A61,'Venues to Contact'!$B$3:$V$501,6,FALSE)),"",VLOOKUP($A61,'Venues to Contact'!$B$3:$V$501,6,FALSE))</f>
        <v/>
      </c>
      <c t="str" s="31" r="E61">
        <f>IF(ISNA(VLOOKUP($A61,'Venues to Contact'!$B$3:$V$501,7,FALSE)),"",VLOOKUP($A61,'Venues to Contact'!$B$3:$V$501,7,FALSE))</f>
        <v/>
      </c>
      <c t="str" s="31" r="F61">
        <f>IF(ISNA(VLOOKUP($A61,'Venues to Contact'!$B$3:$V$501,8,FALSE)),"",VLOOKUP($A61,'Venues to Contact'!$B$3:$V$501,8,FALSE))</f>
        <v/>
      </c>
      <c t="str" s="31" r="G61">
        <f>IF(ISNA(VLOOKUP($A61,'Venues to Contact'!$B$3:$V$501,9,FALSE)),"",VLOOKUP($A61,'Venues to Contact'!$B$3:$V$501,9,FALSE))</f>
        <v/>
      </c>
      <c t="str" s="31" r="H61">
        <f>IF(ISNA(VLOOKUP($A61,'Venues to Contact'!$B$3:$V$501,10,FALSE)),"",VLOOKUP($A61,'Venues to Contact'!$B$3:$V$501,10,FALSE))</f>
        <v/>
      </c>
      <c t="str" s="31" r="I61">
        <f>IF(ISNA(VLOOKUP($A61,'Venues to Contact'!$B$3:$V$501,11,FALSE)),"",VLOOKUP($A61,'Venues to Contact'!$B$3:$V$501,11,FALSE))</f>
        <v/>
      </c>
      <c t="str" s="46" r="J61">
        <f>IF(ISNA(VLOOKUP($A61,'Venues to Contact'!$B$3:$V$501,12,FALSE)),"",VLOOKUP($A61,'Venues to Contact'!$B$3:$V$501,12,FALSE))</f>
        <v/>
      </c>
      <c t="str" s="38" r="K61">
        <f>IF(ISNA(VLOOKUP($A61,'Venues to Contact'!$B$3:$V$501,4,FALSE)),"",VLOOKUP($A61,'Venues to Contact'!$B$3:$V$501,4,FALSE))</f>
        <v/>
      </c>
      <c t="str" s="38" r="L61">
        <f>IF(ISNA(VLOOKUP($A61,'Venues to Contact'!$B$3:$V$501,14,FALSE)),"",VLOOKUP($A61,'Venues to Contact'!$B$3:$V$501,14,FALSE))</f>
        <v/>
      </c>
      <c t="str" s="39" r="M61">
        <f>IF(ISNA(VLOOKUP($A61,'Venues to Contact'!$B$3:$V$501,15,FALSE)),"",VLOOKUP($A61,'Venues to Contact'!$B$3:$V$501,15,FALSE))</f>
        <v/>
      </c>
      <c t="str" s="40" r="N61">
        <f>IF(ISNA(VLOOKUP($A61,'Venues to Contact'!$B$3:$V$501,16,FALSE)),"",VLOOKUP($A61,'Venues to Contact'!$B$3:$V$501,16,FALSE))</f>
        <v/>
      </c>
      <c t="str" s="61" r="O61">
        <f>IF(ISNA(VLOOKUP($A61,'Venues to Contact'!$B$3:$V$501,17,FALSE)),"",VLOOKUP($A61,'Venues to Contact'!$B$3:$V$501,17,FALSE))</f>
        <v/>
      </c>
      <c t="str" s="41" r="P61">
        <f>IF(ISNA(VLOOKUP($A61,'Venues to Contact'!$B$3:$V$501,18,FALSE)),"",VLOOKUP($A61,'Venues to Contact'!$B$3:$V$501,18,FALSE))</f>
        <v/>
      </c>
      <c t="str" s="42" r="Q61">
        <f>IF(ISNA(VLOOKUP($A61,'Venues to Contact'!$B$3:$V$501,19,FALSE)),"",VLOOKUP($A61,'Venues to Contact'!$B$3:$V$501,19,FALSE))</f>
        <v/>
      </c>
      <c t="str" s="44" r="R61">
        <f>IF(ISNA(VLOOKUP($A61,'Venues to Contact'!$B$3:$V$501,20,FALSE)),"",VLOOKUP($A61,'Venues to Contact'!$B$3:$V$501,20,FALSE))</f>
        <v/>
      </c>
      <c t="str" s="53" r="S61">
        <f>IF(ISNA(VLOOKUP($A61,'Venues to Contact'!$B$3:$V$501,21,FALSE)),"",VLOOKUP($A61,'Venues to Contact'!$B$3:$V$501,21,FALSE))</f>
        <v/>
      </c>
    </row>
    <row customHeight="1" r="62" ht="21.75">
      <c s="31" r="A62">
        <v>60.0</v>
      </c>
      <c t="str" s="31" r="B62">
        <f>IF(ISNA(VLOOKUP($A62,'Venues to Contact'!$B$3:$V$501,2,FALSE)),"",VLOOKUP($A62,'Venues to Contact'!$B$3:$V$501,2,FALSE))</f>
        <v/>
      </c>
      <c t="str" s="31" r="C62">
        <f>IF(ISNA(VLOOKUP($A62,'Venues to Contact'!$B$3:$V$501,5,FALSE)),"",VLOOKUP($A62,'Venues to Contact'!$B$3:$V$501,5,FALSE))</f>
        <v/>
      </c>
      <c t="str" s="31" r="D62">
        <f>IF(ISNA(VLOOKUP($A62,'Venues to Contact'!$B$3:$V$501,6,FALSE)),"",VLOOKUP($A62,'Venues to Contact'!$B$3:$V$501,6,FALSE))</f>
        <v/>
      </c>
      <c t="str" s="31" r="E62">
        <f>IF(ISNA(VLOOKUP($A62,'Venues to Contact'!$B$3:$V$501,7,FALSE)),"",VLOOKUP($A62,'Venues to Contact'!$B$3:$V$501,7,FALSE))</f>
        <v/>
      </c>
      <c t="str" s="31" r="F62">
        <f>IF(ISNA(VLOOKUP($A62,'Venues to Contact'!$B$3:$V$501,8,FALSE)),"",VLOOKUP($A62,'Venues to Contact'!$B$3:$V$501,8,FALSE))</f>
        <v/>
      </c>
      <c t="str" s="31" r="G62">
        <f>IF(ISNA(VLOOKUP($A62,'Venues to Contact'!$B$3:$V$501,9,FALSE)),"",VLOOKUP($A62,'Venues to Contact'!$B$3:$V$501,9,FALSE))</f>
        <v/>
      </c>
      <c t="str" s="31" r="H62">
        <f>IF(ISNA(VLOOKUP($A62,'Venues to Contact'!$B$3:$V$501,10,FALSE)),"",VLOOKUP($A62,'Venues to Contact'!$B$3:$V$501,10,FALSE))</f>
        <v/>
      </c>
      <c t="str" s="31" r="I62">
        <f>IF(ISNA(VLOOKUP($A62,'Venues to Contact'!$B$3:$V$501,11,FALSE)),"",VLOOKUP($A62,'Venues to Contact'!$B$3:$V$501,11,FALSE))</f>
        <v/>
      </c>
      <c t="str" s="46" r="J62">
        <f>IF(ISNA(VLOOKUP($A62,'Venues to Contact'!$B$3:$V$501,12,FALSE)),"",VLOOKUP($A62,'Venues to Contact'!$B$3:$V$501,12,FALSE))</f>
        <v/>
      </c>
      <c t="str" s="38" r="K62">
        <f>IF(ISNA(VLOOKUP($A62,'Venues to Contact'!$B$3:$V$501,4,FALSE)),"",VLOOKUP($A62,'Venues to Contact'!$B$3:$V$501,4,FALSE))</f>
        <v/>
      </c>
      <c t="str" s="38" r="L62">
        <f>IF(ISNA(VLOOKUP($A62,'Venues to Contact'!$B$3:$V$501,14,FALSE)),"",VLOOKUP($A62,'Venues to Contact'!$B$3:$V$501,14,FALSE))</f>
        <v/>
      </c>
      <c t="str" s="39" r="M62">
        <f>IF(ISNA(VLOOKUP($A62,'Venues to Contact'!$B$3:$V$501,15,FALSE)),"",VLOOKUP($A62,'Venues to Contact'!$B$3:$V$501,15,FALSE))</f>
        <v/>
      </c>
      <c t="str" s="40" r="N62">
        <f>IF(ISNA(VLOOKUP($A62,'Venues to Contact'!$B$3:$V$501,16,FALSE)),"",VLOOKUP($A62,'Venues to Contact'!$B$3:$V$501,16,FALSE))</f>
        <v/>
      </c>
      <c t="str" s="61" r="O62">
        <f>IF(ISNA(VLOOKUP($A62,'Venues to Contact'!$B$3:$V$501,17,FALSE)),"",VLOOKUP($A62,'Venues to Contact'!$B$3:$V$501,17,FALSE))</f>
        <v/>
      </c>
      <c t="str" s="41" r="P62">
        <f>IF(ISNA(VLOOKUP($A62,'Venues to Contact'!$B$3:$V$501,18,FALSE)),"",VLOOKUP($A62,'Venues to Contact'!$B$3:$V$501,18,FALSE))</f>
        <v/>
      </c>
      <c t="str" s="42" r="Q62">
        <f>IF(ISNA(VLOOKUP($A62,'Venues to Contact'!$B$3:$V$501,19,FALSE)),"",VLOOKUP($A62,'Venues to Contact'!$B$3:$V$501,19,FALSE))</f>
        <v/>
      </c>
      <c t="str" s="44" r="R62">
        <f>IF(ISNA(VLOOKUP($A62,'Venues to Contact'!$B$3:$V$501,20,FALSE)),"",VLOOKUP($A62,'Venues to Contact'!$B$3:$V$501,20,FALSE))</f>
        <v/>
      </c>
      <c t="str" s="53" r="S62">
        <f>IF(ISNA(VLOOKUP($A62,'Venues to Contact'!$B$3:$V$501,21,FALSE)),"",VLOOKUP($A62,'Venues to Contact'!$B$3:$V$501,21,FALSE))</f>
        <v/>
      </c>
    </row>
    <row customHeight="1" r="63" ht="21.75">
      <c s="31" r="A63">
        <v>61.0</v>
      </c>
      <c t="str" s="31" r="B63">
        <f>IF(ISNA(VLOOKUP($A63,'Venues to Contact'!$B$3:$V$501,2,FALSE)),"",VLOOKUP($A63,'Venues to Contact'!$B$3:$V$501,2,FALSE))</f>
        <v/>
      </c>
      <c t="str" s="31" r="C63">
        <f>IF(ISNA(VLOOKUP($A63,'Venues to Contact'!$B$3:$V$501,5,FALSE)),"",VLOOKUP($A63,'Venues to Contact'!$B$3:$V$501,5,FALSE))</f>
        <v/>
      </c>
      <c t="str" s="31" r="D63">
        <f>IF(ISNA(VLOOKUP($A63,'Venues to Contact'!$B$3:$V$501,6,FALSE)),"",VLOOKUP($A63,'Venues to Contact'!$B$3:$V$501,6,FALSE))</f>
        <v/>
      </c>
      <c t="str" s="31" r="E63">
        <f>IF(ISNA(VLOOKUP($A63,'Venues to Contact'!$B$3:$V$501,7,FALSE)),"",VLOOKUP($A63,'Venues to Contact'!$B$3:$V$501,7,FALSE))</f>
        <v/>
      </c>
      <c t="str" s="31" r="F63">
        <f>IF(ISNA(VLOOKUP($A63,'Venues to Contact'!$B$3:$V$501,8,FALSE)),"",VLOOKUP($A63,'Venues to Contact'!$B$3:$V$501,8,FALSE))</f>
        <v/>
      </c>
      <c t="str" s="31" r="G63">
        <f>IF(ISNA(VLOOKUP($A63,'Venues to Contact'!$B$3:$V$501,9,FALSE)),"",VLOOKUP($A63,'Venues to Contact'!$B$3:$V$501,9,FALSE))</f>
        <v/>
      </c>
      <c t="str" s="31" r="H63">
        <f>IF(ISNA(VLOOKUP($A63,'Venues to Contact'!$B$3:$V$501,10,FALSE)),"",VLOOKUP($A63,'Venues to Contact'!$B$3:$V$501,10,FALSE))</f>
        <v/>
      </c>
      <c t="str" s="31" r="I63">
        <f>IF(ISNA(VLOOKUP($A63,'Venues to Contact'!$B$3:$V$501,11,FALSE)),"",VLOOKUP($A63,'Venues to Contact'!$B$3:$V$501,11,FALSE))</f>
        <v/>
      </c>
      <c t="str" s="46" r="J63">
        <f>IF(ISNA(VLOOKUP($A63,'Venues to Contact'!$B$3:$V$501,12,FALSE)),"",VLOOKUP($A63,'Venues to Contact'!$B$3:$V$501,12,FALSE))</f>
        <v/>
      </c>
      <c t="str" s="38" r="K63">
        <f>IF(ISNA(VLOOKUP($A63,'Venues to Contact'!$B$3:$V$501,4,FALSE)),"",VLOOKUP($A63,'Venues to Contact'!$B$3:$V$501,4,FALSE))</f>
        <v/>
      </c>
      <c t="str" s="38" r="L63">
        <f>IF(ISNA(VLOOKUP($A63,'Venues to Contact'!$B$3:$V$501,14,FALSE)),"",VLOOKUP($A63,'Venues to Contact'!$B$3:$V$501,14,FALSE))</f>
        <v/>
      </c>
      <c t="str" s="39" r="M63">
        <f>IF(ISNA(VLOOKUP($A63,'Venues to Contact'!$B$3:$V$501,15,FALSE)),"",VLOOKUP($A63,'Venues to Contact'!$B$3:$V$501,15,FALSE))</f>
        <v/>
      </c>
      <c t="str" s="40" r="N63">
        <f>IF(ISNA(VLOOKUP($A63,'Venues to Contact'!$B$3:$V$501,16,FALSE)),"",VLOOKUP($A63,'Venues to Contact'!$B$3:$V$501,16,FALSE))</f>
        <v/>
      </c>
      <c t="str" s="61" r="O63">
        <f>IF(ISNA(VLOOKUP($A63,'Venues to Contact'!$B$3:$V$501,17,FALSE)),"",VLOOKUP($A63,'Venues to Contact'!$B$3:$V$501,17,FALSE))</f>
        <v/>
      </c>
      <c t="str" s="41" r="P63">
        <f>IF(ISNA(VLOOKUP($A63,'Venues to Contact'!$B$3:$V$501,18,FALSE)),"",VLOOKUP($A63,'Venues to Contact'!$B$3:$V$501,18,FALSE))</f>
        <v/>
      </c>
      <c t="str" s="42" r="Q63">
        <f>IF(ISNA(VLOOKUP($A63,'Venues to Contact'!$B$3:$V$501,19,FALSE)),"",VLOOKUP($A63,'Venues to Contact'!$B$3:$V$501,19,FALSE))</f>
        <v/>
      </c>
      <c t="str" s="44" r="R63">
        <f>IF(ISNA(VLOOKUP($A63,'Venues to Contact'!$B$3:$V$501,20,FALSE)),"",VLOOKUP($A63,'Venues to Contact'!$B$3:$V$501,20,FALSE))</f>
        <v/>
      </c>
      <c t="str" s="53" r="S63">
        <f>IF(ISNA(VLOOKUP($A63,'Venues to Contact'!$B$3:$V$501,21,FALSE)),"",VLOOKUP($A63,'Venues to Contact'!$B$3:$V$501,21,FALSE))</f>
        <v/>
      </c>
    </row>
    <row customHeight="1" r="64" ht="21.75">
      <c s="31" r="A64">
        <v>62.0</v>
      </c>
      <c t="str" s="31" r="B64">
        <f>IF(ISNA(VLOOKUP($A64,'Venues to Contact'!$B$3:$V$501,2,FALSE)),"",VLOOKUP($A64,'Venues to Contact'!$B$3:$V$501,2,FALSE))</f>
        <v/>
      </c>
      <c t="str" s="31" r="C64">
        <f>IF(ISNA(VLOOKUP($A64,'Venues to Contact'!$B$3:$V$501,5,FALSE)),"",VLOOKUP($A64,'Venues to Contact'!$B$3:$V$501,5,FALSE))</f>
        <v/>
      </c>
      <c t="str" s="31" r="D64">
        <f>IF(ISNA(VLOOKUP($A64,'Venues to Contact'!$B$3:$V$501,6,FALSE)),"",VLOOKUP($A64,'Venues to Contact'!$B$3:$V$501,6,FALSE))</f>
        <v/>
      </c>
      <c t="str" s="31" r="E64">
        <f>IF(ISNA(VLOOKUP($A64,'Venues to Contact'!$B$3:$V$501,7,FALSE)),"",VLOOKUP($A64,'Venues to Contact'!$B$3:$V$501,7,FALSE))</f>
        <v/>
      </c>
      <c t="str" s="31" r="F64">
        <f>IF(ISNA(VLOOKUP($A64,'Venues to Contact'!$B$3:$V$501,8,FALSE)),"",VLOOKUP($A64,'Venues to Contact'!$B$3:$V$501,8,FALSE))</f>
        <v/>
      </c>
      <c t="str" s="31" r="G64">
        <f>IF(ISNA(VLOOKUP($A64,'Venues to Contact'!$B$3:$V$501,9,FALSE)),"",VLOOKUP($A64,'Venues to Contact'!$B$3:$V$501,9,FALSE))</f>
        <v/>
      </c>
      <c t="str" s="31" r="H64">
        <f>IF(ISNA(VLOOKUP($A64,'Venues to Contact'!$B$3:$V$501,10,FALSE)),"",VLOOKUP($A64,'Venues to Contact'!$B$3:$V$501,10,FALSE))</f>
        <v/>
      </c>
      <c t="str" s="31" r="I64">
        <f>IF(ISNA(VLOOKUP($A64,'Venues to Contact'!$B$3:$V$501,11,FALSE)),"",VLOOKUP($A64,'Venues to Contact'!$B$3:$V$501,11,FALSE))</f>
        <v/>
      </c>
      <c t="str" s="46" r="J64">
        <f>IF(ISNA(VLOOKUP($A64,'Venues to Contact'!$B$3:$V$501,12,FALSE)),"",VLOOKUP($A64,'Venues to Contact'!$B$3:$V$501,12,FALSE))</f>
        <v/>
      </c>
      <c t="str" s="38" r="K64">
        <f>IF(ISNA(VLOOKUP($A64,'Venues to Contact'!$B$3:$V$501,4,FALSE)),"",VLOOKUP($A64,'Venues to Contact'!$B$3:$V$501,4,FALSE))</f>
        <v/>
      </c>
      <c t="str" s="38" r="L64">
        <f>IF(ISNA(VLOOKUP($A64,'Venues to Contact'!$B$3:$V$501,14,FALSE)),"",VLOOKUP($A64,'Venues to Contact'!$B$3:$V$501,14,FALSE))</f>
        <v/>
      </c>
      <c t="str" s="39" r="M64">
        <f>IF(ISNA(VLOOKUP($A64,'Venues to Contact'!$B$3:$V$501,15,FALSE)),"",VLOOKUP($A64,'Venues to Contact'!$B$3:$V$501,15,FALSE))</f>
        <v/>
      </c>
      <c t="str" s="40" r="N64">
        <f>IF(ISNA(VLOOKUP($A64,'Venues to Contact'!$B$3:$V$501,16,FALSE)),"",VLOOKUP($A64,'Venues to Contact'!$B$3:$V$501,16,FALSE))</f>
        <v/>
      </c>
      <c t="str" s="61" r="O64">
        <f>IF(ISNA(VLOOKUP($A64,'Venues to Contact'!$B$3:$V$501,17,FALSE)),"",VLOOKUP($A64,'Venues to Contact'!$B$3:$V$501,17,FALSE))</f>
        <v/>
      </c>
      <c t="str" s="41" r="P64">
        <f>IF(ISNA(VLOOKUP($A64,'Venues to Contact'!$B$3:$V$501,18,FALSE)),"",VLOOKUP($A64,'Venues to Contact'!$B$3:$V$501,18,FALSE))</f>
        <v/>
      </c>
      <c t="str" s="42" r="Q64">
        <f>IF(ISNA(VLOOKUP($A64,'Venues to Contact'!$B$3:$V$501,19,FALSE)),"",VLOOKUP($A64,'Venues to Contact'!$B$3:$V$501,19,FALSE))</f>
        <v/>
      </c>
      <c t="str" s="44" r="R64">
        <f>IF(ISNA(VLOOKUP($A64,'Venues to Contact'!$B$3:$V$501,20,FALSE)),"",VLOOKUP($A64,'Venues to Contact'!$B$3:$V$501,20,FALSE))</f>
        <v/>
      </c>
      <c t="str" s="53" r="S64">
        <f>IF(ISNA(VLOOKUP($A64,'Venues to Contact'!$B$3:$V$501,21,FALSE)),"",VLOOKUP($A64,'Venues to Contact'!$B$3:$V$501,21,FALSE))</f>
        <v/>
      </c>
    </row>
    <row customHeight="1" r="65" ht="21.75">
      <c s="31" r="A65">
        <v>63.0</v>
      </c>
      <c t="str" s="31" r="B65">
        <f>IF(ISNA(VLOOKUP($A65,'Venues to Contact'!$B$3:$V$501,2,FALSE)),"",VLOOKUP($A65,'Venues to Contact'!$B$3:$V$501,2,FALSE))</f>
        <v/>
      </c>
      <c t="str" s="31" r="C65">
        <f>IF(ISNA(VLOOKUP($A65,'Venues to Contact'!$B$3:$V$501,5,FALSE)),"",VLOOKUP($A65,'Venues to Contact'!$B$3:$V$501,5,FALSE))</f>
        <v/>
      </c>
      <c t="str" s="31" r="D65">
        <f>IF(ISNA(VLOOKUP($A65,'Venues to Contact'!$B$3:$V$501,6,FALSE)),"",VLOOKUP($A65,'Venues to Contact'!$B$3:$V$501,6,FALSE))</f>
        <v/>
      </c>
      <c t="str" s="31" r="E65">
        <f>IF(ISNA(VLOOKUP($A65,'Venues to Contact'!$B$3:$V$501,7,FALSE)),"",VLOOKUP($A65,'Venues to Contact'!$B$3:$V$501,7,FALSE))</f>
        <v/>
      </c>
      <c t="str" s="31" r="F65">
        <f>IF(ISNA(VLOOKUP($A65,'Venues to Contact'!$B$3:$V$501,8,FALSE)),"",VLOOKUP($A65,'Venues to Contact'!$B$3:$V$501,8,FALSE))</f>
        <v/>
      </c>
      <c t="str" s="31" r="G65">
        <f>IF(ISNA(VLOOKUP($A65,'Venues to Contact'!$B$3:$V$501,9,FALSE)),"",VLOOKUP($A65,'Venues to Contact'!$B$3:$V$501,9,FALSE))</f>
        <v/>
      </c>
      <c t="str" s="31" r="H65">
        <f>IF(ISNA(VLOOKUP($A65,'Venues to Contact'!$B$3:$V$501,10,FALSE)),"",VLOOKUP($A65,'Venues to Contact'!$B$3:$V$501,10,FALSE))</f>
        <v/>
      </c>
      <c t="str" s="31" r="I65">
        <f>IF(ISNA(VLOOKUP($A65,'Venues to Contact'!$B$3:$V$501,11,FALSE)),"",VLOOKUP($A65,'Venues to Contact'!$B$3:$V$501,11,FALSE))</f>
        <v/>
      </c>
      <c t="str" s="46" r="J65">
        <f>IF(ISNA(VLOOKUP($A65,'Venues to Contact'!$B$3:$V$501,12,FALSE)),"",VLOOKUP($A65,'Venues to Contact'!$B$3:$V$501,12,FALSE))</f>
        <v/>
      </c>
      <c t="str" s="38" r="K65">
        <f>IF(ISNA(VLOOKUP($A65,'Venues to Contact'!$B$3:$V$501,4,FALSE)),"",VLOOKUP($A65,'Venues to Contact'!$B$3:$V$501,4,FALSE))</f>
        <v/>
      </c>
      <c t="str" s="38" r="L65">
        <f>IF(ISNA(VLOOKUP($A65,'Venues to Contact'!$B$3:$V$501,14,FALSE)),"",VLOOKUP($A65,'Venues to Contact'!$B$3:$V$501,14,FALSE))</f>
        <v/>
      </c>
      <c t="str" s="39" r="M65">
        <f>IF(ISNA(VLOOKUP($A65,'Venues to Contact'!$B$3:$V$501,15,FALSE)),"",VLOOKUP($A65,'Venues to Contact'!$B$3:$V$501,15,FALSE))</f>
        <v/>
      </c>
      <c t="str" s="40" r="N65">
        <f>IF(ISNA(VLOOKUP($A65,'Venues to Contact'!$B$3:$V$501,16,FALSE)),"",VLOOKUP($A65,'Venues to Contact'!$B$3:$V$501,16,FALSE))</f>
        <v/>
      </c>
      <c t="str" s="61" r="O65">
        <f>IF(ISNA(VLOOKUP($A65,'Venues to Contact'!$B$3:$V$501,17,FALSE)),"",VLOOKUP($A65,'Venues to Contact'!$B$3:$V$501,17,FALSE))</f>
        <v/>
      </c>
      <c t="str" s="41" r="P65">
        <f>IF(ISNA(VLOOKUP($A65,'Venues to Contact'!$B$3:$V$501,18,FALSE)),"",VLOOKUP($A65,'Venues to Contact'!$B$3:$V$501,18,FALSE))</f>
        <v/>
      </c>
      <c t="str" s="42" r="Q65">
        <f>IF(ISNA(VLOOKUP($A65,'Venues to Contact'!$B$3:$V$501,19,FALSE)),"",VLOOKUP($A65,'Venues to Contact'!$B$3:$V$501,19,FALSE))</f>
        <v/>
      </c>
      <c t="str" s="44" r="R65">
        <f>IF(ISNA(VLOOKUP($A65,'Venues to Contact'!$B$3:$V$501,20,FALSE)),"",VLOOKUP($A65,'Venues to Contact'!$B$3:$V$501,20,FALSE))</f>
        <v/>
      </c>
      <c t="str" s="53" r="S65">
        <f>IF(ISNA(VLOOKUP($A65,'Venues to Contact'!$B$3:$V$501,21,FALSE)),"",VLOOKUP($A65,'Venues to Contact'!$B$3:$V$501,21,FALSE))</f>
        <v/>
      </c>
    </row>
    <row customHeight="1" r="66" ht="21.75">
      <c s="31" r="A66">
        <v>64.0</v>
      </c>
      <c t="str" s="31" r="B66">
        <f>IF(ISNA(VLOOKUP($A66,'Venues to Contact'!$B$3:$V$501,2,FALSE)),"",VLOOKUP($A66,'Venues to Contact'!$B$3:$V$501,2,FALSE))</f>
        <v/>
      </c>
      <c t="str" s="31" r="C66">
        <f>IF(ISNA(VLOOKUP($A66,'Venues to Contact'!$B$3:$V$501,5,FALSE)),"",VLOOKUP($A66,'Venues to Contact'!$B$3:$V$501,5,FALSE))</f>
        <v/>
      </c>
      <c t="str" s="31" r="D66">
        <f>IF(ISNA(VLOOKUP($A66,'Venues to Contact'!$B$3:$V$501,6,FALSE)),"",VLOOKUP($A66,'Venues to Contact'!$B$3:$V$501,6,FALSE))</f>
        <v/>
      </c>
      <c t="str" s="31" r="E66">
        <f>IF(ISNA(VLOOKUP($A66,'Venues to Contact'!$B$3:$V$501,7,FALSE)),"",VLOOKUP($A66,'Venues to Contact'!$B$3:$V$501,7,FALSE))</f>
        <v/>
      </c>
      <c t="str" s="31" r="F66">
        <f>IF(ISNA(VLOOKUP($A66,'Venues to Contact'!$B$3:$V$501,8,FALSE)),"",VLOOKUP($A66,'Venues to Contact'!$B$3:$V$501,8,FALSE))</f>
        <v/>
      </c>
      <c t="str" s="31" r="G66">
        <f>IF(ISNA(VLOOKUP($A66,'Venues to Contact'!$B$3:$V$501,9,FALSE)),"",VLOOKUP($A66,'Venues to Contact'!$B$3:$V$501,9,FALSE))</f>
        <v/>
      </c>
      <c t="str" s="31" r="H66">
        <f>IF(ISNA(VLOOKUP($A66,'Venues to Contact'!$B$3:$V$501,10,FALSE)),"",VLOOKUP($A66,'Venues to Contact'!$B$3:$V$501,10,FALSE))</f>
        <v/>
      </c>
      <c t="str" s="31" r="I66">
        <f>IF(ISNA(VLOOKUP($A66,'Venues to Contact'!$B$3:$V$501,11,FALSE)),"",VLOOKUP($A66,'Venues to Contact'!$B$3:$V$501,11,FALSE))</f>
        <v/>
      </c>
      <c t="str" s="46" r="J66">
        <f>IF(ISNA(VLOOKUP($A66,'Venues to Contact'!$B$3:$V$501,12,FALSE)),"",VLOOKUP($A66,'Venues to Contact'!$B$3:$V$501,12,FALSE))</f>
        <v/>
      </c>
      <c t="str" s="38" r="K66">
        <f>IF(ISNA(VLOOKUP($A66,'Venues to Contact'!$B$3:$V$501,4,FALSE)),"",VLOOKUP($A66,'Venues to Contact'!$B$3:$V$501,4,FALSE))</f>
        <v/>
      </c>
      <c t="str" s="38" r="L66">
        <f>IF(ISNA(VLOOKUP($A66,'Venues to Contact'!$B$3:$V$501,14,FALSE)),"",VLOOKUP($A66,'Venues to Contact'!$B$3:$V$501,14,FALSE))</f>
        <v/>
      </c>
      <c t="str" s="39" r="M66">
        <f>IF(ISNA(VLOOKUP($A66,'Venues to Contact'!$B$3:$V$501,15,FALSE)),"",VLOOKUP($A66,'Venues to Contact'!$B$3:$V$501,15,FALSE))</f>
        <v/>
      </c>
      <c t="str" s="40" r="N66">
        <f>IF(ISNA(VLOOKUP($A66,'Venues to Contact'!$B$3:$V$501,16,FALSE)),"",VLOOKUP($A66,'Venues to Contact'!$B$3:$V$501,16,FALSE))</f>
        <v/>
      </c>
      <c t="str" s="61" r="O66">
        <f>IF(ISNA(VLOOKUP($A66,'Venues to Contact'!$B$3:$V$501,17,FALSE)),"",VLOOKUP($A66,'Venues to Contact'!$B$3:$V$501,17,FALSE))</f>
        <v/>
      </c>
      <c t="str" s="41" r="P66">
        <f>IF(ISNA(VLOOKUP($A66,'Venues to Contact'!$B$3:$V$501,18,FALSE)),"",VLOOKUP($A66,'Venues to Contact'!$B$3:$V$501,18,FALSE))</f>
        <v/>
      </c>
      <c t="str" s="42" r="Q66">
        <f>IF(ISNA(VLOOKUP($A66,'Venues to Contact'!$B$3:$V$501,19,FALSE)),"",VLOOKUP($A66,'Venues to Contact'!$B$3:$V$501,19,FALSE))</f>
        <v/>
      </c>
      <c t="str" s="44" r="R66">
        <f>IF(ISNA(VLOOKUP($A66,'Venues to Contact'!$B$3:$V$501,20,FALSE)),"",VLOOKUP($A66,'Venues to Contact'!$B$3:$V$501,20,FALSE))</f>
        <v/>
      </c>
      <c t="str" s="53" r="S66">
        <f>IF(ISNA(VLOOKUP($A66,'Venues to Contact'!$B$3:$V$501,21,FALSE)),"",VLOOKUP($A66,'Venues to Contact'!$B$3:$V$501,21,FALSE))</f>
        <v/>
      </c>
    </row>
    <row customHeight="1" r="67" ht="21.75">
      <c s="31" r="A67">
        <v>65.0</v>
      </c>
      <c t="str" s="31" r="B67">
        <f>IF(ISNA(VLOOKUP($A67,'Venues to Contact'!$B$3:$V$501,2,FALSE)),"",VLOOKUP($A67,'Venues to Contact'!$B$3:$V$501,2,FALSE))</f>
        <v/>
      </c>
      <c t="str" s="31" r="C67">
        <f>IF(ISNA(VLOOKUP($A67,'Venues to Contact'!$B$3:$V$501,5,FALSE)),"",VLOOKUP($A67,'Venues to Contact'!$B$3:$V$501,5,FALSE))</f>
        <v/>
      </c>
      <c t="str" s="31" r="D67">
        <f>IF(ISNA(VLOOKUP($A67,'Venues to Contact'!$B$3:$V$501,6,FALSE)),"",VLOOKUP($A67,'Venues to Contact'!$B$3:$V$501,6,FALSE))</f>
        <v/>
      </c>
      <c t="str" s="31" r="E67">
        <f>IF(ISNA(VLOOKUP($A67,'Venues to Contact'!$B$3:$V$501,7,FALSE)),"",VLOOKUP($A67,'Venues to Contact'!$B$3:$V$501,7,FALSE))</f>
        <v/>
      </c>
      <c t="str" s="31" r="F67">
        <f>IF(ISNA(VLOOKUP($A67,'Venues to Contact'!$B$3:$V$501,8,FALSE)),"",VLOOKUP($A67,'Venues to Contact'!$B$3:$V$501,8,FALSE))</f>
        <v/>
      </c>
      <c t="str" s="31" r="G67">
        <f>IF(ISNA(VLOOKUP($A67,'Venues to Contact'!$B$3:$V$501,9,FALSE)),"",VLOOKUP($A67,'Venues to Contact'!$B$3:$V$501,9,FALSE))</f>
        <v/>
      </c>
      <c t="str" s="31" r="H67">
        <f>IF(ISNA(VLOOKUP($A67,'Venues to Contact'!$B$3:$V$501,10,FALSE)),"",VLOOKUP($A67,'Venues to Contact'!$B$3:$V$501,10,FALSE))</f>
        <v/>
      </c>
      <c t="str" s="31" r="I67">
        <f>IF(ISNA(VLOOKUP($A67,'Venues to Contact'!$B$3:$V$501,11,FALSE)),"",VLOOKUP($A67,'Venues to Contact'!$B$3:$V$501,11,FALSE))</f>
        <v/>
      </c>
      <c t="str" s="46" r="J67">
        <f>IF(ISNA(VLOOKUP($A67,'Venues to Contact'!$B$3:$V$501,12,FALSE)),"",VLOOKUP($A67,'Venues to Contact'!$B$3:$V$501,12,FALSE))</f>
        <v/>
      </c>
      <c t="str" s="38" r="K67">
        <f>IF(ISNA(VLOOKUP($A67,'Venues to Contact'!$B$3:$V$501,4,FALSE)),"",VLOOKUP($A67,'Venues to Contact'!$B$3:$V$501,4,FALSE))</f>
        <v/>
      </c>
      <c t="str" s="38" r="L67">
        <f>IF(ISNA(VLOOKUP($A67,'Venues to Contact'!$B$3:$V$501,14,FALSE)),"",VLOOKUP($A67,'Venues to Contact'!$B$3:$V$501,14,FALSE))</f>
        <v/>
      </c>
      <c t="str" s="39" r="M67">
        <f>IF(ISNA(VLOOKUP($A67,'Venues to Contact'!$B$3:$V$501,15,FALSE)),"",VLOOKUP($A67,'Venues to Contact'!$B$3:$V$501,15,FALSE))</f>
        <v/>
      </c>
      <c t="str" s="40" r="N67">
        <f>IF(ISNA(VLOOKUP($A67,'Venues to Contact'!$B$3:$V$501,16,FALSE)),"",VLOOKUP($A67,'Venues to Contact'!$B$3:$V$501,16,FALSE))</f>
        <v/>
      </c>
      <c t="str" s="61" r="O67">
        <f>IF(ISNA(VLOOKUP($A67,'Venues to Contact'!$B$3:$V$501,17,FALSE)),"",VLOOKUP($A67,'Venues to Contact'!$B$3:$V$501,17,FALSE))</f>
        <v/>
      </c>
      <c t="str" s="41" r="P67">
        <f>IF(ISNA(VLOOKUP($A67,'Venues to Contact'!$B$3:$V$501,18,FALSE)),"",VLOOKUP($A67,'Venues to Contact'!$B$3:$V$501,18,FALSE))</f>
        <v/>
      </c>
      <c t="str" s="42" r="Q67">
        <f>IF(ISNA(VLOOKUP($A67,'Venues to Contact'!$B$3:$V$501,19,FALSE)),"",VLOOKUP($A67,'Venues to Contact'!$B$3:$V$501,19,FALSE))</f>
        <v/>
      </c>
      <c t="str" s="44" r="R67">
        <f>IF(ISNA(VLOOKUP($A67,'Venues to Contact'!$B$3:$V$501,20,FALSE)),"",VLOOKUP($A67,'Venues to Contact'!$B$3:$V$501,20,FALSE))</f>
        <v/>
      </c>
      <c t="str" s="53" r="S67">
        <f>IF(ISNA(VLOOKUP($A67,'Venues to Contact'!$B$3:$V$501,21,FALSE)),"",VLOOKUP($A67,'Venues to Contact'!$B$3:$V$501,21,FALSE))</f>
        <v/>
      </c>
    </row>
    <row customHeight="1" r="68" ht="21.75">
      <c s="31" r="A68">
        <v>66.0</v>
      </c>
      <c t="str" s="31" r="B68">
        <f>IF(ISNA(VLOOKUP($A68,'Venues to Contact'!$B$3:$V$501,2,FALSE)),"",VLOOKUP($A68,'Venues to Contact'!$B$3:$V$501,2,FALSE))</f>
        <v/>
      </c>
      <c t="str" s="31" r="C68">
        <f>IF(ISNA(VLOOKUP($A68,'Venues to Contact'!$B$3:$V$501,5,FALSE)),"",VLOOKUP($A68,'Venues to Contact'!$B$3:$V$501,5,FALSE))</f>
        <v/>
      </c>
      <c t="str" s="31" r="D68">
        <f>IF(ISNA(VLOOKUP($A68,'Venues to Contact'!$B$3:$V$501,6,FALSE)),"",VLOOKUP($A68,'Venues to Contact'!$B$3:$V$501,6,FALSE))</f>
        <v/>
      </c>
      <c t="str" s="31" r="E68">
        <f>IF(ISNA(VLOOKUP($A68,'Venues to Contact'!$B$3:$V$501,7,FALSE)),"",VLOOKUP($A68,'Venues to Contact'!$B$3:$V$501,7,FALSE))</f>
        <v/>
      </c>
      <c t="str" s="31" r="F68">
        <f>IF(ISNA(VLOOKUP($A68,'Venues to Contact'!$B$3:$V$501,8,FALSE)),"",VLOOKUP($A68,'Venues to Contact'!$B$3:$V$501,8,FALSE))</f>
        <v/>
      </c>
      <c t="str" s="31" r="G68">
        <f>IF(ISNA(VLOOKUP($A68,'Venues to Contact'!$B$3:$V$501,9,FALSE)),"",VLOOKUP($A68,'Venues to Contact'!$B$3:$V$501,9,FALSE))</f>
        <v/>
      </c>
      <c t="str" s="31" r="H68">
        <f>IF(ISNA(VLOOKUP($A68,'Venues to Contact'!$B$3:$V$501,10,FALSE)),"",VLOOKUP($A68,'Venues to Contact'!$B$3:$V$501,10,FALSE))</f>
        <v/>
      </c>
      <c t="str" s="31" r="I68">
        <f>IF(ISNA(VLOOKUP($A68,'Venues to Contact'!$B$3:$V$501,11,FALSE)),"",VLOOKUP($A68,'Venues to Contact'!$B$3:$V$501,11,FALSE))</f>
        <v/>
      </c>
      <c t="str" s="46" r="J68">
        <f>IF(ISNA(VLOOKUP($A68,'Venues to Contact'!$B$3:$V$501,12,FALSE)),"",VLOOKUP($A68,'Venues to Contact'!$B$3:$V$501,12,FALSE))</f>
        <v/>
      </c>
      <c t="str" s="38" r="K68">
        <f>IF(ISNA(VLOOKUP($A68,'Venues to Contact'!$B$3:$V$501,4,FALSE)),"",VLOOKUP($A68,'Venues to Contact'!$B$3:$V$501,4,FALSE))</f>
        <v/>
      </c>
      <c t="str" s="38" r="L68">
        <f>IF(ISNA(VLOOKUP($A68,'Venues to Contact'!$B$3:$V$501,14,FALSE)),"",VLOOKUP($A68,'Venues to Contact'!$B$3:$V$501,14,FALSE))</f>
        <v/>
      </c>
      <c t="str" s="39" r="M68">
        <f>IF(ISNA(VLOOKUP($A68,'Venues to Contact'!$B$3:$V$501,15,FALSE)),"",VLOOKUP($A68,'Venues to Contact'!$B$3:$V$501,15,FALSE))</f>
        <v/>
      </c>
      <c t="str" s="40" r="N68">
        <f>IF(ISNA(VLOOKUP($A68,'Venues to Contact'!$B$3:$V$501,16,FALSE)),"",VLOOKUP($A68,'Venues to Contact'!$B$3:$V$501,16,FALSE))</f>
        <v/>
      </c>
      <c t="str" s="61" r="O68">
        <f>IF(ISNA(VLOOKUP($A68,'Venues to Contact'!$B$3:$V$501,17,FALSE)),"",VLOOKUP($A68,'Venues to Contact'!$B$3:$V$501,17,FALSE))</f>
        <v/>
      </c>
      <c t="str" s="41" r="P68">
        <f>IF(ISNA(VLOOKUP($A68,'Venues to Contact'!$B$3:$V$501,18,FALSE)),"",VLOOKUP($A68,'Venues to Contact'!$B$3:$V$501,18,FALSE))</f>
        <v/>
      </c>
      <c t="str" s="42" r="Q68">
        <f>IF(ISNA(VLOOKUP($A68,'Venues to Contact'!$B$3:$V$501,19,FALSE)),"",VLOOKUP($A68,'Venues to Contact'!$B$3:$V$501,19,FALSE))</f>
        <v/>
      </c>
      <c t="str" s="44" r="R68">
        <f>IF(ISNA(VLOOKUP($A68,'Venues to Contact'!$B$3:$V$501,20,FALSE)),"",VLOOKUP($A68,'Venues to Contact'!$B$3:$V$501,20,FALSE))</f>
        <v/>
      </c>
      <c t="str" s="53" r="S68">
        <f>IF(ISNA(VLOOKUP($A68,'Venues to Contact'!$B$3:$V$501,21,FALSE)),"",VLOOKUP($A68,'Venues to Contact'!$B$3:$V$501,21,FALSE))</f>
        <v/>
      </c>
    </row>
    <row customHeight="1" r="69" ht="21.75">
      <c s="31" r="A69">
        <v>67.0</v>
      </c>
      <c t="str" s="31" r="B69">
        <f>IF(ISNA(VLOOKUP($A69,'Venues to Contact'!$B$3:$V$501,2,FALSE)),"",VLOOKUP($A69,'Venues to Contact'!$B$3:$V$501,2,FALSE))</f>
        <v/>
      </c>
      <c t="str" s="31" r="C69">
        <f>IF(ISNA(VLOOKUP($A69,'Venues to Contact'!$B$3:$V$501,5,FALSE)),"",VLOOKUP($A69,'Venues to Contact'!$B$3:$V$501,5,FALSE))</f>
        <v/>
      </c>
      <c t="str" s="31" r="D69">
        <f>IF(ISNA(VLOOKUP($A69,'Venues to Contact'!$B$3:$V$501,6,FALSE)),"",VLOOKUP($A69,'Venues to Contact'!$B$3:$V$501,6,FALSE))</f>
        <v/>
      </c>
      <c t="str" s="31" r="E69">
        <f>IF(ISNA(VLOOKUP($A69,'Venues to Contact'!$B$3:$V$501,7,FALSE)),"",VLOOKUP($A69,'Venues to Contact'!$B$3:$V$501,7,FALSE))</f>
        <v/>
      </c>
      <c t="str" s="31" r="F69">
        <f>IF(ISNA(VLOOKUP($A69,'Venues to Contact'!$B$3:$V$501,8,FALSE)),"",VLOOKUP($A69,'Venues to Contact'!$B$3:$V$501,8,FALSE))</f>
        <v/>
      </c>
      <c t="str" s="31" r="G69">
        <f>IF(ISNA(VLOOKUP($A69,'Venues to Contact'!$B$3:$V$501,9,FALSE)),"",VLOOKUP($A69,'Venues to Contact'!$B$3:$V$501,9,FALSE))</f>
        <v/>
      </c>
      <c t="str" s="31" r="H69">
        <f>IF(ISNA(VLOOKUP($A69,'Venues to Contact'!$B$3:$V$501,10,FALSE)),"",VLOOKUP($A69,'Venues to Contact'!$B$3:$V$501,10,FALSE))</f>
        <v/>
      </c>
      <c t="str" s="31" r="I69">
        <f>IF(ISNA(VLOOKUP($A69,'Venues to Contact'!$B$3:$V$501,11,FALSE)),"",VLOOKUP($A69,'Venues to Contact'!$B$3:$V$501,11,FALSE))</f>
        <v/>
      </c>
      <c t="str" s="46" r="J69">
        <f>IF(ISNA(VLOOKUP($A69,'Venues to Contact'!$B$3:$V$501,12,FALSE)),"",VLOOKUP($A69,'Venues to Contact'!$B$3:$V$501,12,FALSE))</f>
        <v/>
      </c>
      <c t="str" s="38" r="K69">
        <f>IF(ISNA(VLOOKUP($A69,'Venues to Contact'!$B$3:$V$501,4,FALSE)),"",VLOOKUP($A69,'Venues to Contact'!$B$3:$V$501,4,FALSE))</f>
        <v/>
      </c>
      <c t="str" s="38" r="L69">
        <f>IF(ISNA(VLOOKUP($A69,'Venues to Contact'!$B$3:$V$501,14,FALSE)),"",VLOOKUP($A69,'Venues to Contact'!$B$3:$V$501,14,FALSE))</f>
        <v/>
      </c>
      <c t="str" s="39" r="M69">
        <f>IF(ISNA(VLOOKUP($A69,'Venues to Contact'!$B$3:$V$501,15,FALSE)),"",VLOOKUP($A69,'Venues to Contact'!$B$3:$V$501,15,FALSE))</f>
        <v/>
      </c>
      <c t="str" s="40" r="N69">
        <f>IF(ISNA(VLOOKUP($A69,'Venues to Contact'!$B$3:$V$501,16,FALSE)),"",VLOOKUP($A69,'Venues to Contact'!$B$3:$V$501,16,FALSE))</f>
        <v/>
      </c>
      <c t="str" s="61" r="O69">
        <f>IF(ISNA(VLOOKUP($A69,'Venues to Contact'!$B$3:$V$501,17,FALSE)),"",VLOOKUP($A69,'Venues to Contact'!$B$3:$V$501,17,FALSE))</f>
        <v/>
      </c>
      <c t="str" s="41" r="P69">
        <f>IF(ISNA(VLOOKUP($A69,'Venues to Contact'!$B$3:$V$501,18,FALSE)),"",VLOOKUP($A69,'Venues to Contact'!$B$3:$V$501,18,FALSE))</f>
        <v/>
      </c>
      <c t="str" s="42" r="Q69">
        <f>IF(ISNA(VLOOKUP($A69,'Venues to Contact'!$B$3:$V$501,19,FALSE)),"",VLOOKUP($A69,'Venues to Contact'!$B$3:$V$501,19,FALSE))</f>
        <v/>
      </c>
      <c t="str" s="44" r="R69">
        <f>IF(ISNA(VLOOKUP($A69,'Venues to Contact'!$B$3:$V$501,20,FALSE)),"",VLOOKUP($A69,'Venues to Contact'!$B$3:$V$501,20,FALSE))</f>
        <v/>
      </c>
      <c t="str" s="53" r="S69">
        <f>IF(ISNA(VLOOKUP($A69,'Venues to Contact'!$B$3:$V$501,21,FALSE)),"",VLOOKUP($A69,'Venues to Contact'!$B$3:$V$501,21,FALSE))</f>
        <v/>
      </c>
    </row>
    <row customHeight="1" r="70" ht="21.75">
      <c s="31" r="A70">
        <v>68.0</v>
      </c>
      <c t="str" s="31" r="B70">
        <f>IF(ISNA(VLOOKUP($A70,'Venues to Contact'!$B$3:$V$501,2,FALSE)),"",VLOOKUP($A70,'Venues to Contact'!$B$3:$V$501,2,FALSE))</f>
        <v/>
      </c>
      <c t="str" s="31" r="C70">
        <f>IF(ISNA(VLOOKUP($A70,'Venues to Contact'!$B$3:$V$501,5,FALSE)),"",VLOOKUP($A70,'Venues to Contact'!$B$3:$V$501,5,FALSE))</f>
        <v/>
      </c>
      <c t="str" s="31" r="D70">
        <f>IF(ISNA(VLOOKUP($A70,'Venues to Contact'!$B$3:$V$501,6,FALSE)),"",VLOOKUP($A70,'Venues to Contact'!$B$3:$V$501,6,FALSE))</f>
        <v/>
      </c>
      <c t="str" s="31" r="E70">
        <f>IF(ISNA(VLOOKUP($A70,'Venues to Contact'!$B$3:$V$501,7,FALSE)),"",VLOOKUP($A70,'Venues to Contact'!$B$3:$V$501,7,FALSE))</f>
        <v/>
      </c>
      <c t="str" s="31" r="F70">
        <f>IF(ISNA(VLOOKUP($A70,'Venues to Contact'!$B$3:$V$501,8,FALSE)),"",VLOOKUP($A70,'Venues to Contact'!$B$3:$V$501,8,FALSE))</f>
        <v/>
      </c>
      <c t="str" s="31" r="G70">
        <f>IF(ISNA(VLOOKUP($A70,'Venues to Contact'!$B$3:$V$501,9,FALSE)),"",VLOOKUP($A70,'Venues to Contact'!$B$3:$V$501,9,FALSE))</f>
        <v/>
      </c>
      <c t="str" s="31" r="H70">
        <f>IF(ISNA(VLOOKUP($A70,'Venues to Contact'!$B$3:$V$501,10,FALSE)),"",VLOOKUP($A70,'Venues to Contact'!$B$3:$V$501,10,FALSE))</f>
        <v/>
      </c>
      <c t="str" s="31" r="I70">
        <f>IF(ISNA(VLOOKUP($A70,'Venues to Contact'!$B$3:$V$501,11,FALSE)),"",VLOOKUP($A70,'Venues to Contact'!$B$3:$V$501,11,FALSE))</f>
        <v/>
      </c>
      <c t="str" s="46" r="J70">
        <f>IF(ISNA(VLOOKUP($A70,'Venues to Contact'!$B$3:$V$501,12,FALSE)),"",VLOOKUP($A70,'Venues to Contact'!$B$3:$V$501,12,FALSE))</f>
        <v/>
      </c>
      <c t="str" s="38" r="K70">
        <f>IF(ISNA(VLOOKUP($A70,'Venues to Contact'!$B$3:$V$501,4,FALSE)),"",VLOOKUP($A70,'Venues to Contact'!$B$3:$V$501,4,FALSE))</f>
        <v/>
      </c>
      <c t="str" s="38" r="L70">
        <f>IF(ISNA(VLOOKUP($A70,'Venues to Contact'!$B$3:$V$501,14,FALSE)),"",VLOOKUP($A70,'Venues to Contact'!$B$3:$V$501,14,FALSE))</f>
        <v/>
      </c>
      <c t="str" s="39" r="M70">
        <f>IF(ISNA(VLOOKUP($A70,'Venues to Contact'!$B$3:$V$501,15,FALSE)),"",VLOOKUP($A70,'Venues to Contact'!$B$3:$V$501,15,FALSE))</f>
        <v/>
      </c>
      <c t="str" s="40" r="N70">
        <f>IF(ISNA(VLOOKUP($A70,'Venues to Contact'!$B$3:$V$501,16,FALSE)),"",VLOOKUP($A70,'Venues to Contact'!$B$3:$V$501,16,FALSE))</f>
        <v/>
      </c>
      <c t="str" s="61" r="O70">
        <f>IF(ISNA(VLOOKUP($A70,'Venues to Contact'!$B$3:$V$501,17,FALSE)),"",VLOOKUP($A70,'Venues to Contact'!$B$3:$V$501,17,FALSE))</f>
        <v/>
      </c>
      <c t="str" s="41" r="P70">
        <f>IF(ISNA(VLOOKUP($A70,'Venues to Contact'!$B$3:$V$501,18,FALSE)),"",VLOOKUP($A70,'Venues to Contact'!$B$3:$V$501,18,FALSE))</f>
        <v/>
      </c>
      <c t="str" s="42" r="Q70">
        <f>IF(ISNA(VLOOKUP($A70,'Venues to Contact'!$B$3:$V$501,19,FALSE)),"",VLOOKUP($A70,'Venues to Contact'!$B$3:$V$501,19,FALSE))</f>
        <v/>
      </c>
      <c t="str" s="44" r="R70">
        <f>IF(ISNA(VLOOKUP($A70,'Venues to Contact'!$B$3:$V$501,20,FALSE)),"",VLOOKUP($A70,'Venues to Contact'!$B$3:$V$501,20,FALSE))</f>
        <v/>
      </c>
      <c t="str" s="53" r="S70">
        <f>IF(ISNA(VLOOKUP($A70,'Venues to Contact'!$B$3:$V$501,21,FALSE)),"",VLOOKUP($A70,'Venues to Contact'!$B$3:$V$501,21,FALSE))</f>
        <v/>
      </c>
    </row>
    <row customHeight="1" r="71" ht="21.75">
      <c s="31" r="A71">
        <v>69.0</v>
      </c>
      <c t="str" s="31" r="B71">
        <f>IF(ISNA(VLOOKUP($A71,'Venues to Contact'!$B$3:$V$501,2,FALSE)),"",VLOOKUP($A71,'Venues to Contact'!$B$3:$V$501,2,FALSE))</f>
        <v/>
      </c>
      <c t="str" s="31" r="C71">
        <f>IF(ISNA(VLOOKUP($A71,'Venues to Contact'!$B$3:$V$501,5,FALSE)),"",VLOOKUP($A71,'Venues to Contact'!$B$3:$V$501,5,FALSE))</f>
        <v/>
      </c>
      <c t="str" s="31" r="D71">
        <f>IF(ISNA(VLOOKUP($A71,'Venues to Contact'!$B$3:$V$501,6,FALSE)),"",VLOOKUP($A71,'Venues to Contact'!$B$3:$V$501,6,FALSE))</f>
        <v/>
      </c>
      <c t="str" s="31" r="E71">
        <f>IF(ISNA(VLOOKUP($A71,'Venues to Contact'!$B$3:$V$501,7,FALSE)),"",VLOOKUP($A71,'Venues to Contact'!$B$3:$V$501,7,FALSE))</f>
        <v/>
      </c>
      <c t="str" s="31" r="F71">
        <f>IF(ISNA(VLOOKUP($A71,'Venues to Contact'!$B$3:$V$501,8,FALSE)),"",VLOOKUP($A71,'Venues to Contact'!$B$3:$V$501,8,FALSE))</f>
        <v/>
      </c>
      <c t="str" s="31" r="G71">
        <f>IF(ISNA(VLOOKUP($A71,'Venues to Contact'!$B$3:$V$501,9,FALSE)),"",VLOOKUP($A71,'Venues to Contact'!$B$3:$V$501,9,FALSE))</f>
        <v/>
      </c>
      <c t="str" s="31" r="H71">
        <f>IF(ISNA(VLOOKUP($A71,'Venues to Contact'!$B$3:$V$501,10,FALSE)),"",VLOOKUP($A71,'Venues to Contact'!$B$3:$V$501,10,FALSE))</f>
        <v/>
      </c>
      <c t="str" s="31" r="I71">
        <f>IF(ISNA(VLOOKUP($A71,'Venues to Contact'!$B$3:$V$501,11,FALSE)),"",VLOOKUP($A71,'Venues to Contact'!$B$3:$V$501,11,FALSE))</f>
        <v/>
      </c>
      <c t="str" s="46" r="J71">
        <f>IF(ISNA(VLOOKUP($A71,'Venues to Contact'!$B$3:$V$501,12,FALSE)),"",VLOOKUP($A71,'Venues to Contact'!$B$3:$V$501,12,FALSE))</f>
        <v/>
      </c>
      <c t="str" s="38" r="K71">
        <f>IF(ISNA(VLOOKUP($A71,'Venues to Contact'!$B$3:$V$501,4,FALSE)),"",VLOOKUP($A71,'Venues to Contact'!$B$3:$V$501,4,FALSE))</f>
        <v/>
      </c>
      <c t="str" s="38" r="L71">
        <f>IF(ISNA(VLOOKUP($A71,'Venues to Contact'!$B$3:$V$501,14,FALSE)),"",VLOOKUP($A71,'Venues to Contact'!$B$3:$V$501,14,FALSE))</f>
        <v/>
      </c>
      <c t="str" s="39" r="M71">
        <f>IF(ISNA(VLOOKUP($A71,'Venues to Contact'!$B$3:$V$501,15,FALSE)),"",VLOOKUP($A71,'Venues to Contact'!$B$3:$V$501,15,FALSE))</f>
        <v/>
      </c>
      <c t="str" s="40" r="N71">
        <f>IF(ISNA(VLOOKUP($A71,'Venues to Contact'!$B$3:$V$501,16,FALSE)),"",VLOOKUP($A71,'Venues to Contact'!$B$3:$V$501,16,FALSE))</f>
        <v/>
      </c>
      <c t="str" s="61" r="O71">
        <f>IF(ISNA(VLOOKUP($A71,'Venues to Contact'!$B$3:$V$501,17,FALSE)),"",VLOOKUP($A71,'Venues to Contact'!$B$3:$V$501,17,FALSE))</f>
        <v/>
      </c>
      <c t="str" s="41" r="P71">
        <f>IF(ISNA(VLOOKUP($A71,'Venues to Contact'!$B$3:$V$501,18,FALSE)),"",VLOOKUP($A71,'Venues to Contact'!$B$3:$V$501,18,FALSE))</f>
        <v/>
      </c>
      <c t="str" s="42" r="Q71">
        <f>IF(ISNA(VLOOKUP($A71,'Venues to Contact'!$B$3:$V$501,19,FALSE)),"",VLOOKUP($A71,'Venues to Contact'!$B$3:$V$501,19,FALSE))</f>
        <v/>
      </c>
      <c t="str" s="44" r="R71">
        <f>IF(ISNA(VLOOKUP($A71,'Venues to Contact'!$B$3:$V$501,20,FALSE)),"",VLOOKUP($A71,'Venues to Contact'!$B$3:$V$501,20,FALSE))</f>
        <v/>
      </c>
      <c t="str" s="53" r="S71">
        <f>IF(ISNA(VLOOKUP($A71,'Venues to Contact'!$B$3:$V$501,21,FALSE)),"",VLOOKUP($A71,'Venues to Contact'!$B$3:$V$501,21,FALSE))</f>
        <v/>
      </c>
    </row>
    <row customHeight="1" r="72" ht="21.75">
      <c s="31" r="A72">
        <v>70.0</v>
      </c>
      <c t="str" s="31" r="B72">
        <f>IF(ISNA(VLOOKUP($A72,'Venues to Contact'!$B$3:$V$501,2,FALSE)),"",VLOOKUP($A72,'Venues to Contact'!$B$3:$V$501,2,FALSE))</f>
        <v/>
      </c>
      <c t="str" s="31" r="C72">
        <f>IF(ISNA(VLOOKUP($A72,'Venues to Contact'!$B$3:$V$501,5,FALSE)),"",VLOOKUP($A72,'Venues to Contact'!$B$3:$V$501,5,FALSE))</f>
        <v/>
      </c>
      <c t="str" s="31" r="D72">
        <f>IF(ISNA(VLOOKUP($A72,'Venues to Contact'!$B$3:$V$501,6,FALSE)),"",VLOOKUP($A72,'Venues to Contact'!$B$3:$V$501,6,FALSE))</f>
        <v/>
      </c>
      <c t="str" s="31" r="E72">
        <f>IF(ISNA(VLOOKUP($A72,'Venues to Contact'!$B$3:$V$501,7,FALSE)),"",VLOOKUP($A72,'Venues to Contact'!$B$3:$V$501,7,FALSE))</f>
        <v/>
      </c>
      <c t="str" s="31" r="F72">
        <f>IF(ISNA(VLOOKUP($A72,'Venues to Contact'!$B$3:$V$501,8,FALSE)),"",VLOOKUP($A72,'Venues to Contact'!$B$3:$V$501,8,FALSE))</f>
        <v/>
      </c>
      <c t="str" s="31" r="G72">
        <f>IF(ISNA(VLOOKUP($A72,'Venues to Contact'!$B$3:$V$501,9,FALSE)),"",VLOOKUP($A72,'Venues to Contact'!$B$3:$V$501,9,FALSE))</f>
        <v/>
      </c>
      <c t="str" s="31" r="H72">
        <f>IF(ISNA(VLOOKUP($A72,'Venues to Contact'!$B$3:$V$501,10,FALSE)),"",VLOOKUP($A72,'Venues to Contact'!$B$3:$V$501,10,FALSE))</f>
        <v/>
      </c>
      <c t="str" s="31" r="I72">
        <f>IF(ISNA(VLOOKUP($A72,'Venues to Contact'!$B$3:$V$501,11,FALSE)),"",VLOOKUP($A72,'Venues to Contact'!$B$3:$V$501,11,FALSE))</f>
        <v/>
      </c>
      <c t="str" s="46" r="J72">
        <f>IF(ISNA(VLOOKUP($A72,'Venues to Contact'!$B$3:$V$501,12,FALSE)),"",VLOOKUP($A72,'Venues to Contact'!$B$3:$V$501,12,FALSE))</f>
        <v/>
      </c>
      <c t="str" s="38" r="K72">
        <f>IF(ISNA(VLOOKUP($A72,'Venues to Contact'!$B$3:$V$501,4,FALSE)),"",VLOOKUP($A72,'Venues to Contact'!$B$3:$V$501,4,FALSE))</f>
        <v/>
      </c>
      <c t="str" s="38" r="L72">
        <f>IF(ISNA(VLOOKUP($A72,'Venues to Contact'!$B$3:$V$501,14,FALSE)),"",VLOOKUP($A72,'Venues to Contact'!$B$3:$V$501,14,FALSE))</f>
        <v/>
      </c>
      <c t="str" s="39" r="M72">
        <f>IF(ISNA(VLOOKUP($A72,'Venues to Contact'!$B$3:$V$501,15,FALSE)),"",VLOOKUP($A72,'Venues to Contact'!$B$3:$V$501,15,FALSE))</f>
        <v/>
      </c>
      <c t="str" s="40" r="N72">
        <f>IF(ISNA(VLOOKUP($A72,'Venues to Contact'!$B$3:$V$501,16,FALSE)),"",VLOOKUP($A72,'Venues to Contact'!$B$3:$V$501,16,FALSE))</f>
        <v/>
      </c>
      <c t="str" s="61" r="O72">
        <f>IF(ISNA(VLOOKUP($A72,'Venues to Contact'!$B$3:$V$501,17,FALSE)),"",VLOOKUP($A72,'Venues to Contact'!$B$3:$V$501,17,FALSE))</f>
        <v/>
      </c>
      <c t="str" s="41" r="P72">
        <f>IF(ISNA(VLOOKUP($A72,'Venues to Contact'!$B$3:$V$501,18,FALSE)),"",VLOOKUP($A72,'Venues to Contact'!$B$3:$V$501,18,FALSE))</f>
        <v/>
      </c>
      <c t="str" s="42" r="Q72">
        <f>IF(ISNA(VLOOKUP($A72,'Venues to Contact'!$B$3:$V$501,19,FALSE)),"",VLOOKUP($A72,'Venues to Contact'!$B$3:$V$501,19,FALSE))</f>
        <v/>
      </c>
      <c t="str" s="44" r="R72">
        <f>IF(ISNA(VLOOKUP($A72,'Venues to Contact'!$B$3:$V$501,20,FALSE)),"",VLOOKUP($A72,'Venues to Contact'!$B$3:$V$501,20,FALSE))</f>
        <v/>
      </c>
      <c t="str" s="53" r="S72">
        <f>IF(ISNA(VLOOKUP($A72,'Venues to Contact'!$B$3:$V$501,21,FALSE)),"",VLOOKUP($A72,'Venues to Contact'!$B$3:$V$501,21,FALSE))</f>
        <v/>
      </c>
    </row>
    <row customHeight="1" r="73" ht="21.75">
      <c s="31" r="A73">
        <v>71.0</v>
      </c>
      <c t="str" s="31" r="B73">
        <f>IF(ISNA(VLOOKUP($A73,'Venues to Contact'!$B$3:$V$501,2,FALSE)),"",VLOOKUP($A73,'Venues to Contact'!$B$3:$V$501,2,FALSE))</f>
        <v/>
      </c>
      <c t="str" s="31" r="C73">
        <f>IF(ISNA(VLOOKUP($A73,'Venues to Contact'!$B$3:$V$501,5,FALSE)),"",VLOOKUP($A73,'Venues to Contact'!$B$3:$V$501,5,FALSE))</f>
        <v/>
      </c>
      <c t="str" s="31" r="D73">
        <f>IF(ISNA(VLOOKUP($A73,'Venues to Contact'!$B$3:$V$501,6,FALSE)),"",VLOOKUP($A73,'Venues to Contact'!$B$3:$V$501,6,FALSE))</f>
        <v/>
      </c>
      <c t="str" s="31" r="E73">
        <f>IF(ISNA(VLOOKUP($A73,'Venues to Contact'!$B$3:$V$501,7,FALSE)),"",VLOOKUP($A73,'Venues to Contact'!$B$3:$V$501,7,FALSE))</f>
        <v/>
      </c>
      <c t="str" s="31" r="F73">
        <f>IF(ISNA(VLOOKUP($A73,'Venues to Contact'!$B$3:$V$501,8,FALSE)),"",VLOOKUP($A73,'Venues to Contact'!$B$3:$V$501,8,FALSE))</f>
        <v/>
      </c>
      <c t="str" s="31" r="G73">
        <f>IF(ISNA(VLOOKUP($A73,'Venues to Contact'!$B$3:$V$501,9,FALSE)),"",VLOOKUP($A73,'Venues to Contact'!$B$3:$V$501,9,FALSE))</f>
        <v/>
      </c>
      <c t="str" s="31" r="H73">
        <f>IF(ISNA(VLOOKUP($A73,'Venues to Contact'!$B$3:$V$501,10,FALSE)),"",VLOOKUP($A73,'Venues to Contact'!$B$3:$V$501,10,FALSE))</f>
        <v/>
      </c>
      <c t="str" s="31" r="I73">
        <f>IF(ISNA(VLOOKUP($A73,'Venues to Contact'!$B$3:$V$501,11,FALSE)),"",VLOOKUP($A73,'Venues to Contact'!$B$3:$V$501,11,FALSE))</f>
        <v/>
      </c>
      <c t="str" s="46" r="J73">
        <f>IF(ISNA(VLOOKUP($A73,'Venues to Contact'!$B$3:$V$501,12,FALSE)),"",VLOOKUP($A73,'Venues to Contact'!$B$3:$V$501,12,FALSE))</f>
        <v/>
      </c>
      <c t="str" s="38" r="K73">
        <f>IF(ISNA(VLOOKUP($A73,'Venues to Contact'!$B$3:$V$501,4,FALSE)),"",VLOOKUP($A73,'Venues to Contact'!$B$3:$V$501,4,FALSE))</f>
        <v/>
      </c>
      <c t="str" s="38" r="L73">
        <f>IF(ISNA(VLOOKUP($A73,'Venues to Contact'!$B$3:$V$501,14,FALSE)),"",VLOOKUP($A73,'Venues to Contact'!$B$3:$V$501,14,FALSE))</f>
        <v/>
      </c>
      <c t="str" s="39" r="M73">
        <f>IF(ISNA(VLOOKUP($A73,'Venues to Contact'!$B$3:$V$501,15,FALSE)),"",VLOOKUP($A73,'Venues to Contact'!$B$3:$V$501,15,FALSE))</f>
        <v/>
      </c>
      <c t="str" s="40" r="N73">
        <f>IF(ISNA(VLOOKUP($A73,'Venues to Contact'!$B$3:$V$501,16,FALSE)),"",VLOOKUP($A73,'Venues to Contact'!$B$3:$V$501,16,FALSE))</f>
        <v/>
      </c>
      <c t="str" s="61" r="O73">
        <f>IF(ISNA(VLOOKUP($A73,'Venues to Contact'!$B$3:$V$501,17,FALSE)),"",VLOOKUP($A73,'Venues to Contact'!$B$3:$V$501,17,FALSE))</f>
        <v/>
      </c>
      <c t="str" s="41" r="P73">
        <f>IF(ISNA(VLOOKUP($A73,'Venues to Contact'!$B$3:$V$501,18,FALSE)),"",VLOOKUP($A73,'Venues to Contact'!$B$3:$V$501,18,FALSE))</f>
        <v/>
      </c>
      <c t="str" s="42" r="Q73">
        <f>IF(ISNA(VLOOKUP($A73,'Venues to Contact'!$B$3:$V$501,19,FALSE)),"",VLOOKUP($A73,'Venues to Contact'!$B$3:$V$501,19,FALSE))</f>
        <v/>
      </c>
      <c t="str" s="44" r="R73">
        <f>IF(ISNA(VLOOKUP($A73,'Venues to Contact'!$B$3:$V$501,20,FALSE)),"",VLOOKUP($A73,'Venues to Contact'!$B$3:$V$501,20,FALSE))</f>
        <v/>
      </c>
      <c t="str" s="53" r="S73">
        <f>IF(ISNA(VLOOKUP($A73,'Venues to Contact'!$B$3:$V$501,21,FALSE)),"",VLOOKUP($A73,'Venues to Contact'!$B$3:$V$501,21,FALSE))</f>
        <v/>
      </c>
    </row>
    <row customHeight="1" r="74" ht="21.75">
      <c s="31" r="A74">
        <v>72.0</v>
      </c>
      <c t="str" s="31" r="B74">
        <f>IF(ISNA(VLOOKUP($A74,'Venues to Contact'!$B$3:$V$501,2,FALSE)),"",VLOOKUP($A74,'Venues to Contact'!$B$3:$V$501,2,FALSE))</f>
        <v/>
      </c>
      <c t="str" s="31" r="C74">
        <f>IF(ISNA(VLOOKUP($A74,'Venues to Contact'!$B$3:$V$501,5,FALSE)),"",VLOOKUP($A74,'Venues to Contact'!$B$3:$V$501,5,FALSE))</f>
        <v/>
      </c>
      <c t="str" s="31" r="D74">
        <f>IF(ISNA(VLOOKUP($A74,'Venues to Contact'!$B$3:$V$501,6,FALSE)),"",VLOOKUP($A74,'Venues to Contact'!$B$3:$V$501,6,FALSE))</f>
        <v/>
      </c>
      <c t="str" s="31" r="E74">
        <f>IF(ISNA(VLOOKUP($A74,'Venues to Contact'!$B$3:$V$501,7,FALSE)),"",VLOOKUP($A74,'Venues to Contact'!$B$3:$V$501,7,FALSE))</f>
        <v/>
      </c>
      <c t="str" s="31" r="F74">
        <f>IF(ISNA(VLOOKUP($A74,'Venues to Contact'!$B$3:$V$501,8,FALSE)),"",VLOOKUP($A74,'Venues to Contact'!$B$3:$V$501,8,FALSE))</f>
        <v/>
      </c>
      <c t="str" s="31" r="G74">
        <f>IF(ISNA(VLOOKUP($A74,'Venues to Contact'!$B$3:$V$501,9,FALSE)),"",VLOOKUP($A74,'Venues to Contact'!$B$3:$V$501,9,FALSE))</f>
        <v/>
      </c>
      <c t="str" s="31" r="H74">
        <f>IF(ISNA(VLOOKUP($A74,'Venues to Contact'!$B$3:$V$501,10,FALSE)),"",VLOOKUP($A74,'Venues to Contact'!$B$3:$V$501,10,FALSE))</f>
        <v/>
      </c>
      <c t="str" s="31" r="I74">
        <f>IF(ISNA(VLOOKUP($A74,'Venues to Contact'!$B$3:$V$501,11,FALSE)),"",VLOOKUP($A74,'Venues to Contact'!$B$3:$V$501,11,FALSE))</f>
        <v/>
      </c>
      <c t="str" s="46" r="J74">
        <f>IF(ISNA(VLOOKUP($A74,'Venues to Contact'!$B$3:$V$501,12,FALSE)),"",VLOOKUP($A74,'Venues to Contact'!$B$3:$V$501,12,FALSE))</f>
        <v/>
      </c>
      <c t="str" s="38" r="K74">
        <f>IF(ISNA(VLOOKUP($A74,'Venues to Contact'!$B$3:$V$501,4,FALSE)),"",VLOOKUP($A74,'Venues to Contact'!$B$3:$V$501,4,FALSE))</f>
        <v/>
      </c>
      <c t="str" s="38" r="L74">
        <f>IF(ISNA(VLOOKUP($A74,'Venues to Contact'!$B$3:$V$501,14,FALSE)),"",VLOOKUP($A74,'Venues to Contact'!$B$3:$V$501,14,FALSE))</f>
        <v/>
      </c>
      <c t="str" s="39" r="M74">
        <f>IF(ISNA(VLOOKUP($A74,'Venues to Contact'!$B$3:$V$501,15,FALSE)),"",VLOOKUP($A74,'Venues to Contact'!$B$3:$V$501,15,FALSE))</f>
        <v/>
      </c>
      <c t="str" s="40" r="N74">
        <f>IF(ISNA(VLOOKUP($A74,'Venues to Contact'!$B$3:$V$501,16,FALSE)),"",VLOOKUP($A74,'Venues to Contact'!$B$3:$V$501,16,FALSE))</f>
        <v/>
      </c>
      <c t="str" s="61" r="O74">
        <f>IF(ISNA(VLOOKUP($A74,'Venues to Contact'!$B$3:$V$501,17,FALSE)),"",VLOOKUP($A74,'Venues to Contact'!$B$3:$V$501,17,FALSE))</f>
        <v/>
      </c>
      <c t="str" s="41" r="P74">
        <f>IF(ISNA(VLOOKUP($A74,'Venues to Contact'!$B$3:$V$501,18,FALSE)),"",VLOOKUP($A74,'Venues to Contact'!$B$3:$V$501,18,FALSE))</f>
        <v/>
      </c>
      <c t="str" s="42" r="Q74">
        <f>IF(ISNA(VLOOKUP($A74,'Venues to Contact'!$B$3:$V$501,19,FALSE)),"",VLOOKUP($A74,'Venues to Contact'!$B$3:$V$501,19,FALSE))</f>
        <v/>
      </c>
      <c t="str" s="44" r="R74">
        <f>IF(ISNA(VLOOKUP($A74,'Venues to Contact'!$B$3:$V$501,20,FALSE)),"",VLOOKUP($A74,'Venues to Contact'!$B$3:$V$501,20,FALSE))</f>
        <v/>
      </c>
      <c t="str" s="53" r="S74">
        <f>IF(ISNA(VLOOKUP($A74,'Venues to Contact'!$B$3:$V$501,21,FALSE)),"",VLOOKUP($A74,'Venues to Contact'!$B$3:$V$501,21,FALSE))</f>
        <v/>
      </c>
    </row>
    <row customHeight="1" r="75" ht="21.75">
      <c s="31" r="A75">
        <v>73.0</v>
      </c>
      <c t="str" s="31" r="B75">
        <f>IF(ISNA(VLOOKUP($A75,'Venues to Contact'!$B$3:$V$501,2,FALSE)),"",VLOOKUP($A75,'Venues to Contact'!$B$3:$V$501,2,FALSE))</f>
        <v/>
      </c>
      <c t="str" s="31" r="C75">
        <f>IF(ISNA(VLOOKUP($A75,'Venues to Contact'!$B$3:$V$501,5,FALSE)),"",VLOOKUP($A75,'Venues to Contact'!$B$3:$V$501,5,FALSE))</f>
        <v/>
      </c>
      <c t="str" s="31" r="D75">
        <f>IF(ISNA(VLOOKUP($A75,'Venues to Contact'!$B$3:$V$501,6,FALSE)),"",VLOOKUP($A75,'Venues to Contact'!$B$3:$V$501,6,FALSE))</f>
        <v/>
      </c>
      <c t="str" s="31" r="E75">
        <f>IF(ISNA(VLOOKUP($A75,'Venues to Contact'!$B$3:$V$501,7,FALSE)),"",VLOOKUP($A75,'Venues to Contact'!$B$3:$V$501,7,FALSE))</f>
        <v/>
      </c>
      <c t="str" s="31" r="F75">
        <f>IF(ISNA(VLOOKUP($A75,'Venues to Contact'!$B$3:$V$501,8,FALSE)),"",VLOOKUP($A75,'Venues to Contact'!$B$3:$V$501,8,FALSE))</f>
        <v/>
      </c>
      <c t="str" s="31" r="G75">
        <f>IF(ISNA(VLOOKUP($A75,'Venues to Contact'!$B$3:$V$501,9,FALSE)),"",VLOOKUP($A75,'Venues to Contact'!$B$3:$V$501,9,FALSE))</f>
        <v/>
      </c>
      <c t="str" s="31" r="H75">
        <f>IF(ISNA(VLOOKUP($A75,'Venues to Contact'!$B$3:$V$501,10,FALSE)),"",VLOOKUP($A75,'Venues to Contact'!$B$3:$V$501,10,FALSE))</f>
        <v/>
      </c>
      <c t="str" s="31" r="I75">
        <f>IF(ISNA(VLOOKUP($A75,'Venues to Contact'!$B$3:$V$501,11,FALSE)),"",VLOOKUP($A75,'Venues to Contact'!$B$3:$V$501,11,FALSE))</f>
        <v/>
      </c>
      <c t="str" s="46" r="J75">
        <f>IF(ISNA(VLOOKUP($A75,'Venues to Contact'!$B$3:$V$501,12,FALSE)),"",VLOOKUP($A75,'Venues to Contact'!$B$3:$V$501,12,FALSE))</f>
        <v/>
      </c>
      <c t="str" s="38" r="K75">
        <f>IF(ISNA(VLOOKUP($A75,'Venues to Contact'!$B$3:$V$501,4,FALSE)),"",VLOOKUP($A75,'Venues to Contact'!$B$3:$V$501,4,FALSE))</f>
        <v/>
      </c>
      <c t="str" s="38" r="L75">
        <f>IF(ISNA(VLOOKUP($A75,'Venues to Contact'!$B$3:$V$501,14,FALSE)),"",VLOOKUP($A75,'Venues to Contact'!$B$3:$V$501,14,FALSE))</f>
        <v/>
      </c>
      <c t="str" s="39" r="M75">
        <f>IF(ISNA(VLOOKUP($A75,'Venues to Contact'!$B$3:$V$501,15,FALSE)),"",VLOOKUP($A75,'Venues to Contact'!$B$3:$V$501,15,FALSE))</f>
        <v/>
      </c>
      <c t="str" s="40" r="N75">
        <f>IF(ISNA(VLOOKUP($A75,'Venues to Contact'!$B$3:$V$501,16,FALSE)),"",VLOOKUP($A75,'Venues to Contact'!$B$3:$V$501,16,FALSE))</f>
        <v/>
      </c>
      <c t="str" s="61" r="O75">
        <f>IF(ISNA(VLOOKUP($A75,'Venues to Contact'!$B$3:$V$501,17,FALSE)),"",VLOOKUP($A75,'Venues to Contact'!$B$3:$V$501,17,FALSE))</f>
        <v/>
      </c>
      <c t="str" s="41" r="P75">
        <f>IF(ISNA(VLOOKUP($A75,'Venues to Contact'!$B$3:$V$501,18,FALSE)),"",VLOOKUP($A75,'Venues to Contact'!$B$3:$V$501,18,FALSE))</f>
        <v/>
      </c>
      <c t="str" s="42" r="Q75">
        <f>IF(ISNA(VLOOKUP($A75,'Venues to Contact'!$B$3:$V$501,19,FALSE)),"",VLOOKUP($A75,'Venues to Contact'!$B$3:$V$501,19,FALSE))</f>
        <v/>
      </c>
      <c t="str" s="44" r="R75">
        <f>IF(ISNA(VLOOKUP($A75,'Venues to Contact'!$B$3:$V$501,20,FALSE)),"",VLOOKUP($A75,'Venues to Contact'!$B$3:$V$501,20,FALSE))</f>
        <v/>
      </c>
      <c t="str" s="53" r="S75">
        <f>IF(ISNA(VLOOKUP($A75,'Venues to Contact'!$B$3:$V$501,21,FALSE)),"",VLOOKUP($A75,'Venues to Contact'!$B$3:$V$501,21,FALSE))</f>
        <v/>
      </c>
    </row>
    <row customHeight="1" r="76" ht="21.75">
      <c s="31" r="A76">
        <v>74.0</v>
      </c>
      <c t="str" s="31" r="B76">
        <f>IF(ISNA(VLOOKUP($A76,'Venues to Contact'!$B$3:$V$501,2,FALSE)),"",VLOOKUP($A76,'Venues to Contact'!$B$3:$V$501,2,FALSE))</f>
        <v/>
      </c>
      <c t="str" s="31" r="C76">
        <f>IF(ISNA(VLOOKUP($A76,'Venues to Contact'!$B$3:$V$501,5,FALSE)),"",VLOOKUP($A76,'Venues to Contact'!$B$3:$V$501,5,FALSE))</f>
        <v/>
      </c>
      <c t="str" s="31" r="D76">
        <f>IF(ISNA(VLOOKUP($A76,'Venues to Contact'!$B$3:$V$501,6,FALSE)),"",VLOOKUP($A76,'Venues to Contact'!$B$3:$V$501,6,FALSE))</f>
        <v/>
      </c>
      <c t="str" s="31" r="E76">
        <f>IF(ISNA(VLOOKUP($A76,'Venues to Contact'!$B$3:$V$501,7,FALSE)),"",VLOOKUP($A76,'Venues to Contact'!$B$3:$V$501,7,FALSE))</f>
        <v/>
      </c>
      <c t="str" s="31" r="F76">
        <f>IF(ISNA(VLOOKUP($A76,'Venues to Contact'!$B$3:$V$501,8,FALSE)),"",VLOOKUP($A76,'Venues to Contact'!$B$3:$V$501,8,FALSE))</f>
        <v/>
      </c>
      <c t="str" s="31" r="G76">
        <f>IF(ISNA(VLOOKUP($A76,'Venues to Contact'!$B$3:$V$501,9,FALSE)),"",VLOOKUP($A76,'Venues to Contact'!$B$3:$V$501,9,FALSE))</f>
        <v/>
      </c>
      <c t="str" s="31" r="H76">
        <f>IF(ISNA(VLOOKUP($A76,'Venues to Contact'!$B$3:$V$501,10,FALSE)),"",VLOOKUP($A76,'Venues to Contact'!$B$3:$V$501,10,FALSE))</f>
        <v/>
      </c>
      <c t="str" s="31" r="I76">
        <f>IF(ISNA(VLOOKUP($A76,'Venues to Contact'!$B$3:$V$501,11,FALSE)),"",VLOOKUP($A76,'Venues to Contact'!$B$3:$V$501,11,FALSE))</f>
        <v/>
      </c>
      <c t="str" s="46" r="J76">
        <f>IF(ISNA(VLOOKUP($A76,'Venues to Contact'!$B$3:$V$501,12,FALSE)),"",VLOOKUP($A76,'Venues to Contact'!$B$3:$V$501,12,FALSE))</f>
        <v/>
      </c>
      <c t="str" s="38" r="K76">
        <f>IF(ISNA(VLOOKUP($A76,'Venues to Contact'!$B$3:$V$501,4,FALSE)),"",VLOOKUP($A76,'Venues to Contact'!$B$3:$V$501,4,FALSE))</f>
        <v/>
      </c>
      <c t="str" s="38" r="L76">
        <f>IF(ISNA(VLOOKUP($A76,'Venues to Contact'!$B$3:$V$501,14,FALSE)),"",VLOOKUP($A76,'Venues to Contact'!$B$3:$V$501,14,FALSE))</f>
        <v/>
      </c>
      <c t="str" s="39" r="M76">
        <f>IF(ISNA(VLOOKUP($A76,'Venues to Contact'!$B$3:$V$501,15,FALSE)),"",VLOOKUP($A76,'Venues to Contact'!$B$3:$V$501,15,FALSE))</f>
        <v/>
      </c>
      <c t="str" s="40" r="N76">
        <f>IF(ISNA(VLOOKUP($A76,'Venues to Contact'!$B$3:$V$501,16,FALSE)),"",VLOOKUP($A76,'Venues to Contact'!$B$3:$V$501,16,FALSE))</f>
        <v/>
      </c>
      <c t="str" s="61" r="O76">
        <f>IF(ISNA(VLOOKUP($A76,'Venues to Contact'!$B$3:$V$501,17,FALSE)),"",VLOOKUP($A76,'Venues to Contact'!$B$3:$V$501,17,FALSE))</f>
        <v/>
      </c>
      <c t="str" s="41" r="P76">
        <f>IF(ISNA(VLOOKUP($A76,'Venues to Contact'!$B$3:$V$501,18,FALSE)),"",VLOOKUP($A76,'Venues to Contact'!$B$3:$V$501,18,FALSE))</f>
        <v/>
      </c>
      <c t="str" s="42" r="Q76">
        <f>IF(ISNA(VLOOKUP($A76,'Venues to Contact'!$B$3:$V$501,19,FALSE)),"",VLOOKUP($A76,'Venues to Contact'!$B$3:$V$501,19,FALSE))</f>
        <v/>
      </c>
      <c t="str" s="44" r="R76">
        <f>IF(ISNA(VLOOKUP($A76,'Venues to Contact'!$B$3:$V$501,20,FALSE)),"",VLOOKUP($A76,'Venues to Contact'!$B$3:$V$501,20,FALSE))</f>
        <v/>
      </c>
      <c t="str" s="53" r="S76">
        <f>IF(ISNA(VLOOKUP($A76,'Venues to Contact'!$B$3:$V$501,21,FALSE)),"",VLOOKUP($A76,'Venues to Contact'!$B$3:$V$501,21,FALSE))</f>
        <v/>
      </c>
    </row>
    <row customHeight="1" r="77" ht="21.75">
      <c s="31" r="A77">
        <v>75.0</v>
      </c>
      <c t="str" s="31" r="B77">
        <f>IF(ISNA(VLOOKUP($A77,'Venues to Contact'!$B$3:$V$501,2,FALSE)),"",VLOOKUP($A77,'Venues to Contact'!$B$3:$V$501,2,FALSE))</f>
        <v/>
      </c>
      <c t="str" s="31" r="C77">
        <f>IF(ISNA(VLOOKUP($A77,'Venues to Contact'!$B$3:$V$501,5,FALSE)),"",VLOOKUP($A77,'Venues to Contact'!$B$3:$V$501,5,FALSE))</f>
        <v/>
      </c>
      <c t="str" s="31" r="D77">
        <f>IF(ISNA(VLOOKUP($A77,'Venues to Contact'!$B$3:$V$501,6,FALSE)),"",VLOOKUP($A77,'Venues to Contact'!$B$3:$V$501,6,FALSE))</f>
        <v/>
      </c>
      <c t="str" s="31" r="E77">
        <f>IF(ISNA(VLOOKUP($A77,'Venues to Contact'!$B$3:$V$501,7,FALSE)),"",VLOOKUP($A77,'Venues to Contact'!$B$3:$V$501,7,FALSE))</f>
        <v/>
      </c>
      <c t="str" s="31" r="F77">
        <f>IF(ISNA(VLOOKUP($A77,'Venues to Contact'!$B$3:$V$501,8,FALSE)),"",VLOOKUP($A77,'Venues to Contact'!$B$3:$V$501,8,FALSE))</f>
        <v/>
      </c>
      <c t="str" s="31" r="G77">
        <f>IF(ISNA(VLOOKUP($A77,'Venues to Contact'!$B$3:$V$501,9,FALSE)),"",VLOOKUP($A77,'Venues to Contact'!$B$3:$V$501,9,FALSE))</f>
        <v/>
      </c>
      <c t="str" s="31" r="H77">
        <f>IF(ISNA(VLOOKUP($A77,'Venues to Contact'!$B$3:$V$501,10,FALSE)),"",VLOOKUP($A77,'Venues to Contact'!$B$3:$V$501,10,FALSE))</f>
        <v/>
      </c>
      <c t="str" s="31" r="I77">
        <f>IF(ISNA(VLOOKUP($A77,'Venues to Contact'!$B$3:$V$501,11,FALSE)),"",VLOOKUP($A77,'Venues to Contact'!$B$3:$V$501,11,FALSE))</f>
        <v/>
      </c>
      <c t="str" s="46" r="J77">
        <f>IF(ISNA(VLOOKUP($A77,'Venues to Contact'!$B$3:$V$501,12,FALSE)),"",VLOOKUP($A77,'Venues to Contact'!$B$3:$V$501,12,FALSE))</f>
        <v/>
      </c>
      <c t="str" s="38" r="K77">
        <f>IF(ISNA(VLOOKUP($A77,'Venues to Contact'!$B$3:$V$501,4,FALSE)),"",VLOOKUP($A77,'Venues to Contact'!$B$3:$V$501,4,FALSE))</f>
        <v/>
      </c>
      <c t="str" s="38" r="L77">
        <f>IF(ISNA(VLOOKUP($A77,'Venues to Contact'!$B$3:$V$501,14,FALSE)),"",VLOOKUP($A77,'Venues to Contact'!$B$3:$V$501,14,FALSE))</f>
        <v/>
      </c>
      <c t="str" s="39" r="M77">
        <f>IF(ISNA(VLOOKUP($A77,'Venues to Contact'!$B$3:$V$501,15,FALSE)),"",VLOOKUP($A77,'Venues to Contact'!$B$3:$V$501,15,FALSE))</f>
        <v/>
      </c>
      <c t="str" s="40" r="N77">
        <f>IF(ISNA(VLOOKUP($A77,'Venues to Contact'!$B$3:$V$501,16,FALSE)),"",VLOOKUP($A77,'Venues to Contact'!$B$3:$V$501,16,FALSE))</f>
        <v/>
      </c>
      <c t="str" s="61" r="O77">
        <f>IF(ISNA(VLOOKUP($A77,'Venues to Contact'!$B$3:$V$501,17,FALSE)),"",VLOOKUP($A77,'Venues to Contact'!$B$3:$V$501,17,FALSE))</f>
        <v/>
      </c>
      <c t="str" s="41" r="P77">
        <f>IF(ISNA(VLOOKUP($A77,'Venues to Contact'!$B$3:$V$501,18,FALSE)),"",VLOOKUP($A77,'Venues to Contact'!$B$3:$V$501,18,FALSE))</f>
        <v/>
      </c>
      <c t="str" s="42" r="Q77">
        <f>IF(ISNA(VLOOKUP($A77,'Venues to Contact'!$B$3:$V$501,19,FALSE)),"",VLOOKUP($A77,'Venues to Contact'!$B$3:$V$501,19,FALSE))</f>
        <v/>
      </c>
      <c t="str" s="44" r="R77">
        <f>IF(ISNA(VLOOKUP($A77,'Venues to Contact'!$B$3:$V$501,20,FALSE)),"",VLOOKUP($A77,'Venues to Contact'!$B$3:$V$501,20,FALSE))</f>
        <v/>
      </c>
      <c t="str" s="53" r="S77">
        <f>IF(ISNA(VLOOKUP($A77,'Venues to Contact'!$B$3:$V$501,21,FALSE)),"",VLOOKUP($A77,'Venues to Contact'!$B$3:$V$501,21,FALSE))</f>
        <v/>
      </c>
    </row>
    <row customHeight="1" r="78" ht="21.75">
      <c s="31" r="A78">
        <v>76.0</v>
      </c>
      <c t="str" s="31" r="B78">
        <f>IF(ISNA(VLOOKUP($A78,'Venues to Contact'!$B$3:$V$501,2,FALSE)),"",VLOOKUP($A78,'Venues to Contact'!$B$3:$V$501,2,FALSE))</f>
        <v/>
      </c>
      <c t="str" s="31" r="C78">
        <f>IF(ISNA(VLOOKUP($A78,'Venues to Contact'!$B$3:$V$501,5,FALSE)),"",VLOOKUP($A78,'Venues to Contact'!$B$3:$V$501,5,FALSE))</f>
        <v/>
      </c>
      <c t="str" s="31" r="D78">
        <f>IF(ISNA(VLOOKUP($A78,'Venues to Contact'!$B$3:$V$501,6,FALSE)),"",VLOOKUP($A78,'Venues to Contact'!$B$3:$V$501,6,FALSE))</f>
        <v/>
      </c>
      <c t="str" s="31" r="E78">
        <f>IF(ISNA(VLOOKUP($A78,'Venues to Contact'!$B$3:$V$501,7,FALSE)),"",VLOOKUP($A78,'Venues to Contact'!$B$3:$V$501,7,FALSE))</f>
        <v/>
      </c>
      <c t="str" s="31" r="F78">
        <f>IF(ISNA(VLOOKUP($A78,'Venues to Contact'!$B$3:$V$501,8,FALSE)),"",VLOOKUP($A78,'Venues to Contact'!$B$3:$V$501,8,FALSE))</f>
        <v/>
      </c>
      <c t="str" s="31" r="G78">
        <f>IF(ISNA(VLOOKUP($A78,'Venues to Contact'!$B$3:$V$501,9,FALSE)),"",VLOOKUP($A78,'Venues to Contact'!$B$3:$V$501,9,FALSE))</f>
        <v/>
      </c>
      <c t="str" s="31" r="H78">
        <f>IF(ISNA(VLOOKUP($A78,'Venues to Contact'!$B$3:$V$501,10,FALSE)),"",VLOOKUP($A78,'Venues to Contact'!$B$3:$V$501,10,FALSE))</f>
        <v/>
      </c>
      <c t="str" s="31" r="I78">
        <f>IF(ISNA(VLOOKUP($A78,'Venues to Contact'!$B$3:$V$501,11,FALSE)),"",VLOOKUP($A78,'Venues to Contact'!$B$3:$V$501,11,FALSE))</f>
        <v/>
      </c>
      <c t="str" s="46" r="J78">
        <f>IF(ISNA(VLOOKUP($A78,'Venues to Contact'!$B$3:$V$501,12,FALSE)),"",VLOOKUP($A78,'Venues to Contact'!$B$3:$V$501,12,FALSE))</f>
        <v/>
      </c>
      <c t="str" s="38" r="K78">
        <f>IF(ISNA(VLOOKUP($A78,'Venues to Contact'!$B$3:$V$501,4,FALSE)),"",VLOOKUP($A78,'Venues to Contact'!$B$3:$V$501,4,FALSE))</f>
        <v/>
      </c>
      <c t="str" s="38" r="L78">
        <f>IF(ISNA(VLOOKUP($A78,'Venues to Contact'!$B$3:$V$501,14,FALSE)),"",VLOOKUP($A78,'Venues to Contact'!$B$3:$V$501,14,FALSE))</f>
        <v/>
      </c>
      <c t="str" s="39" r="M78">
        <f>IF(ISNA(VLOOKUP($A78,'Venues to Contact'!$B$3:$V$501,15,FALSE)),"",VLOOKUP($A78,'Venues to Contact'!$B$3:$V$501,15,FALSE))</f>
        <v/>
      </c>
      <c t="str" s="40" r="N78">
        <f>IF(ISNA(VLOOKUP($A78,'Venues to Contact'!$B$3:$V$501,16,FALSE)),"",VLOOKUP($A78,'Venues to Contact'!$B$3:$V$501,16,FALSE))</f>
        <v/>
      </c>
      <c t="str" s="61" r="O78">
        <f>IF(ISNA(VLOOKUP($A78,'Venues to Contact'!$B$3:$V$501,17,FALSE)),"",VLOOKUP($A78,'Venues to Contact'!$B$3:$V$501,17,FALSE))</f>
        <v/>
      </c>
      <c t="str" s="41" r="P78">
        <f>IF(ISNA(VLOOKUP($A78,'Venues to Contact'!$B$3:$V$501,18,FALSE)),"",VLOOKUP($A78,'Venues to Contact'!$B$3:$V$501,18,FALSE))</f>
        <v/>
      </c>
      <c t="str" s="42" r="Q78">
        <f>IF(ISNA(VLOOKUP($A78,'Venues to Contact'!$B$3:$V$501,19,FALSE)),"",VLOOKUP($A78,'Venues to Contact'!$B$3:$V$501,19,FALSE))</f>
        <v/>
      </c>
      <c t="str" s="44" r="R78">
        <f>IF(ISNA(VLOOKUP($A78,'Venues to Contact'!$B$3:$V$501,20,FALSE)),"",VLOOKUP($A78,'Venues to Contact'!$B$3:$V$501,20,FALSE))</f>
        <v/>
      </c>
      <c t="str" s="53" r="S78">
        <f>IF(ISNA(VLOOKUP($A78,'Venues to Contact'!$B$3:$V$501,21,FALSE)),"",VLOOKUP($A78,'Venues to Contact'!$B$3:$V$501,21,FALSE))</f>
        <v/>
      </c>
    </row>
    <row customHeight="1" r="79" ht="21.75">
      <c s="31" r="A79">
        <v>77.0</v>
      </c>
      <c t="str" s="31" r="B79">
        <f>IF(ISNA(VLOOKUP($A79,'Venues to Contact'!$B$3:$V$501,2,FALSE)),"",VLOOKUP($A79,'Venues to Contact'!$B$3:$V$501,2,FALSE))</f>
        <v/>
      </c>
      <c t="str" s="31" r="C79">
        <f>IF(ISNA(VLOOKUP($A79,'Venues to Contact'!$B$3:$V$501,5,FALSE)),"",VLOOKUP($A79,'Venues to Contact'!$B$3:$V$501,5,FALSE))</f>
        <v/>
      </c>
      <c t="str" s="31" r="D79">
        <f>IF(ISNA(VLOOKUP($A79,'Venues to Contact'!$B$3:$V$501,6,FALSE)),"",VLOOKUP($A79,'Venues to Contact'!$B$3:$V$501,6,FALSE))</f>
        <v/>
      </c>
      <c t="str" s="31" r="E79">
        <f>IF(ISNA(VLOOKUP($A79,'Venues to Contact'!$B$3:$V$501,7,FALSE)),"",VLOOKUP($A79,'Venues to Contact'!$B$3:$V$501,7,FALSE))</f>
        <v/>
      </c>
      <c t="str" s="31" r="F79">
        <f>IF(ISNA(VLOOKUP($A79,'Venues to Contact'!$B$3:$V$501,8,FALSE)),"",VLOOKUP($A79,'Venues to Contact'!$B$3:$V$501,8,FALSE))</f>
        <v/>
      </c>
      <c t="str" s="31" r="G79">
        <f>IF(ISNA(VLOOKUP($A79,'Venues to Contact'!$B$3:$V$501,9,FALSE)),"",VLOOKUP($A79,'Venues to Contact'!$B$3:$V$501,9,FALSE))</f>
        <v/>
      </c>
      <c t="str" s="31" r="H79">
        <f>IF(ISNA(VLOOKUP($A79,'Venues to Contact'!$B$3:$V$501,10,FALSE)),"",VLOOKUP($A79,'Venues to Contact'!$B$3:$V$501,10,FALSE))</f>
        <v/>
      </c>
      <c t="str" s="31" r="I79">
        <f>IF(ISNA(VLOOKUP($A79,'Venues to Contact'!$B$3:$V$501,11,FALSE)),"",VLOOKUP($A79,'Venues to Contact'!$B$3:$V$501,11,FALSE))</f>
        <v/>
      </c>
      <c t="str" s="46" r="J79">
        <f>IF(ISNA(VLOOKUP($A79,'Venues to Contact'!$B$3:$V$501,12,FALSE)),"",VLOOKUP($A79,'Venues to Contact'!$B$3:$V$501,12,FALSE))</f>
        <v/>
      </c>
      <c t="str" s="38" r="K79">
        <f>IF(ISNA(VLOOKUP($A79,'Venues to Contact'!$B$3:$V$501,4,FALSE)),"",VLOOKUP($A79,'Venues to Contact'!$B$3:$V$501,4,FALSE))</f>
        <v/>
      </c>
      <c t="str" s="38" r="L79">
        <f>IF(ISNA(VLOOKUP($A79,'Venues to Contact'!$B$3:$V$501,14,FALSE)),"",VLOOKUP($A79,'Venues to Contact'!$B$3:$V$501,14,FALSE))</f>
        <v/>
      </c>
      <c t="str" s="39" r="M79">
        <f>IF(ISNA(VLOOKUP($A79,'Venues to Contact'!$B$3:$V$501,15,FALSE)),"",VLOOKUP($A79,'Venues to Contact'!$B$3:$V$501,15,FALSE))</f>
        <v/>
      </c>
      <c t="str" s="40" r="N79">
        <f>IF(ISNA(VLOOKUP($A79,'Venues to Contact'!$B$3:$V$501,16,FALSE)),"",VLOOKUP($A79,'Venues to Contact'!$B$3:$V$501,16,FALSE))</f>
        <v/>
      </c>
      <c t="str" s="61" r="O79">
        <f>IF(ISNA(VLOOKUP($A79,'Venues to Contact'!$B$3:$V$501,17,FALSE)),"",VLOOKUP($A79,'Venues to Contact'!$B$3:$V$501,17,FALSE))</f>
        <v/>
      </c>
      <c t="str" s="41" r="P79">
        <f>IF(ISNA(VLOOKUP($A79,'Venues to Contact'!$B$3:$V$501,18,FALSE)),"",VLOOKUP($A79,'Venues to Contact'!$B$3:$V$501,18,FALSE))</f>
        <v/>
      </c>
      <c t="str" s="42" r="Q79">
        <f>IF(ISNA(VLOOKUP($A79,'Venues to Contact'!$B$3:$V$501,19,FALSE)),"",VLOOKUP($A79,'Venues to Contact'!$B$3:$V$501,19,FALSE))</f>
        <v/>
      </c>
      <c t="str" s="44" r="R79">
        <f>IF(ISNA(VLOOKUP($A79,'Venues to Contact'!$B$3:$V$501,20,FALSE)),"",VLOOKUP($A79,'Venues to Contact'!$B$3:$V$501,20,FALSE))</f>
        <v/>
      </c>
      <c t="str" s="53" r="S79">
        <f>IF(ISNA(VLOOKUP($A79,'Venues to Contact'!$B$3:$V$501,21,FALSE)),"",VLOOKUP($A79,'Venues to Contact'!$B$3:$V$501,21,FALSE))</f>
        <v/>
      </c>
    </row>
    <row customHeight="1" r="80" ht="21.75">
      <c s="31" r="A80">
        <v>78.0</v>
      </c>
      <c t="str" s="31" r="B80">
        <f>IF(ISNA(VLOOKUP($A80,'Venues to Contact'!$B$3:$V$501,2,FALSE)),"",VLOOKUP($A80,'Venues to Contact'!$B$3:$V$501,2,FALSE))</f>
        <v/>
      </c>
      <c t="str" s="31" r="C80">
        <f>IF(ISNA(VLOOKUP($A80,'Venues to Contact'!$B$3:$V$501,5,FALSE)),"",VLOOKUP($A80,'Venues to Contact'!$B$3:$V$501,5,FALSE))</f>
        <v/>
      </c>
      <c t="str" s="31" r="D80">
        <f>IF(ISNA(VLOOKUP($A80,'Venues to Contact'!$B$3:$V$501,6,FALSE)),"",VLOOKUP($A80,'Venues to Contact'!$B$3:$V$501,6,FALSE))</f>
        <v/>
      </c>
      <c t="str" s="31" r="E80">
        <f>IF(ISNA(VLOOKUP($A80,'Venues to Contact'!$B$3:$V$501,7,FALSE)),"",VLOOKUP($A80,'Venues to Contact'!$B$3:$V$501,7,FALSE))</f>
        <v/>
      </c>
      <c t="str" s="31" r="F80">
        <f>IF(ISNA(VLOOKUP($A80,'Venues to Contact'!$B$3:$V$501,8,FALSE)),"",VLOOKUP($A80,'Venues to Contact'!$B$3:$V$501,8,FALSE))</f>
        <v/>
      </c>
      <c t="str" s="31" r="G80">
        <f>IF(ISNA(VLOOKUP($A80,'Venues to Contact'!$B$3:$V$501,9,FALSE)),"",VLOOKUP($A80,'Venues to Contact'!$B$3:$V$501,9,FALSE))</f>
        <v/>
      </c>
      <c t="str" s="31" r="H80">
        <f>IF(ISNA(VLOOKUP($A80,'Venues to Contact'!$B$3:$V$501,10,FALSE)),"",VLOOKUP($A80,'Venues to Contact'!$B$3:$V$501,10,FALSE))</f>
        <v/>
      </c>
      <c t="str" s="31" r="I80">
        <f>IF(ISNA(VLOOKUP($A80,'Venues to Contact'!$B$3:$V$501,11,FALSE)),"",VLOOKUP($A80,'Venues to Contact'!$B$3:$V$501,11,FALSE))</f>
        <v/>
      </c>
      <c t="str" s="46" r="J80">
        <f>IF(ISNA(VLOOKUP($A80,'Venues to Contact'!$B$3:$V$501,12,FALSE)),"",VLOOKUP($A80,'Venues to Contact'!$B$3:$V$501,12,FALSE))</f>
        <v/>
      </c>
      <c t="str" s="38" r="K80">
        <f>IF(ISNA(VLOOKUP($A80,'Venues to Contact'!$B$3:$V$501,4,FALSE)),"",VLOOKUP($A80,'Venues to Contact'!$B$3:$V$501,4,FALSE))</f>
        <v/>
      </c>
      <c t="str" s="38" r="L80">
        <f>IF(ISNA(VLOOKUP($A80,'Venues to Contact'!$B$3:$V$501,14,FALSE)),"",VLOOKUP($A80,'Venues to Contact'!$B$3:$V$501,14,FALSE))</f>
        <v/>
      </c>
      <c t="str" s="39" r="M80">
        <f>IF(ISNA(VLOOKUP($A80,'Venues to Contact'!$B$3:$V$501,15,FALSE)),"",VLOOKUP($A80,'Venues to Contact'!$B$3:$V$501,15,FALSE))</f>
        <v/>
      </c>
      <c t="str" s="40" r="N80">
        <f>IF(ISNA(VLOOKUP($A80,'Venues to Contact'!$B$3:$V$501,16,FALSE)),"",VLOOKUP($A80,'Venues to Contact'!$B$3:$V$501,16,FALSE))</f>
        <v/>
      </c>
      <c t="str" s="61" r="O80">
        <f>IF(ISNA(VLOOKUP($A80,'Venues to Contact'!$B$3:$V$501,17,FALSE)),"",VLOOKUP($A80,'Venues to Contact'!$B$3:$V$501,17,FALSE))</f>
        <v/>
      </c>
      <c t="str" s="41" r="P80">
        <f>IF(ISNA(VLOOKUP($A80,'Venues to Contact'!$B$3:$V$501,18,FALSE)),"",VLOOKUP($A80,'Venues to Contact'!$B$3:$V$501,18,FALSE))</f>
        <v/>
      </c>
      <c t="str" s="42" r="Q80">
        <f>IF(ISNA(VLOOKUP($A80,'Venues to Contact'!$B$3:$V$501,19,FALSE)),"",VLOOKUP($A80,'Venues to Contact'!$B$3:$V$501,19,FALSE))</f>
        <v/>
      </c>
      <c t="str" s="44" r="R80">
        <f>IF(ISNA(VLOOKUP($A80,'Venues to Contact'!$B$3:$V$501,20,FALSE)),"",VLOOKUP($A80,'Venues to Contact'!$B$3:$V$501,20,FALSE))</f>
        <v/>
      </c>
      <c t="str" s="53" r="S80">
        <f>IF(ISNA(VLOOKUP($A80,'Venues to Contact'!$B$3:$V$501,21,FALSE)),"",VLOOKUP($A80,'Venues to Contact'!$B$3:$V$501,21,FALSE))</f>
        <v/>
      </c>
    </row>
    <row customHeight="1" r="81" ht="21.75">
      <c s="31" r="A81">
        <v>79.0</v>
      </c>
      <c t="str" s="31" r="B81">
        <f>IF(ISNA(VLOOKUP($A81,'Venues to Contact'!$B$3:$V$501,2,FALSE)),"",VLOOKUP($A81,'Venues to Contact'!$B$3:$V$501,2,FALSE))</f>
        <v/>
      </c>
      <c t="str" s="31" r="C81">
        <f>IF(ISNA(VLOOKUP($A81,'Venues to Contact'!$B$3:$V$501,5,FALSE)),"",VLOOKUP($A81,'Venues to Contact'!$B$3:$V$501,5,FALSE))</f>
        <v/>
      </c>
      <c t="str" s="31" r="D81">
        <f>IF(ISNA(VLOOKUP($A81,'Venues to Contact'!$B$3:$V$501,6,FALSE)),"",VLOOKUP($A81,'Venues to Contact'!$B$3:$V$501,6,FALSE))</f>
        <v/>
      </c>
      <c t="str" s="31" r="E81">
        <f>IF(ISNA(VLOOKUP($A81,'Venues to Contact'!$B$3:$V$501,7,FALSE)),"",VLOOKUP($A81,'Venues to Contact'!$B$3:$V$501,7,FALSE))</f>
        <v/>
      </c>
      <c t="str" s="31" r="F81">
        <f>IF(ISNA(VLOOKUP($A81,'Venues to Contact'!$B$3:$V$501,8,FALSE)),"",VLOOKUP($A81,'Venues to Contact'!$B$3:$V$501,8,FALSE))</f>
        <v/>
      </c>
      <c t="str" s="31" r="G81">
        <f>IF(ISNA(VLOOKUP($A81,'Venues to Contact'!$B$3:$V$501,9,FALSE)),"",VLOOKUP($A81,'Venues to Contact'!$B$3:$V$501,9,FALSE))</f>
        <v/>
      </c>
      <c t="str" s="31" r="H81">
        <f>IF(ISNA(VLOOKUP($A81,'Venues to Contact'!$B$3:$V$501,10,FALSE)),"",VLOOKUP($A81,'Venues to Contact'!$B$3:$V$501,10,FALSE))</f>
        <v/>
      </c>
      <c t="str" s="31" r="I81">
        <f>IF(ISNA(VLOOKUP($A81,'Venues to Contact'!$B$3:$V$501,11,FALSE)),"",VLOOKUP($A81,'Venues to Contact'!$B$3:$V$501,11,FALSE))</f>
        <v/>
      </c>
      <c t="str" s="46" r="J81">
        <f>IF(ISNA(VLOOKUP($A81,'Venues to Contact'!$B$3:$V$501,12,FALSE)),"",VLOOKUP($A81,'Venues to Contact'!$B$3:$V$501,12,FALSE))</f>
        <v/>
      </c>
      <c t="str" s="38" r="K81">
        <f>IF(ISNA(VLOOKUP($A81,'Venues to Contact'!$B$3:$V$501,4,FALSE)),"",VLOOKUP($A81,'Venues to Contact'!$B$3:$V$501,4,FALSE))</f>
        <v/>
      </c>
      <c t="str" s="38" r="L81">
        <f>IF(ISNA(VLOOKUP($A81,'Venues to Contact'!$B$3:$V$501,14,FALSE)),"",VLOOKUP($A81,'Venues to Contact'!$B$3:$V$501,14,FALSE))</f>
        <v/>
      </c>
      <c t="str" s="39" r="M81">
        <f>IF(ISNA(VLOOKUP($A81,'Venues to Contact'!$B$3:$V$501,15,FALSE)),"",VLOOKUP($A81,'Venues to Contact'!$B$3:$V$501,15,FALSE))</f>
        <v/>
      </c>
      <c t="str" s="40" r="N81">
        <f>IF(ISNA(VLOOKUP($A81,'Venues to Contact'!$B$3:$V$501,16,FALSE)),"",VLOOKUP($A81,'Venues to Contact'!$B$3:$V$501,16,FALSE))</f>
        <v/>
      </c>
      <c t="str" s="61" r="O81">
        <f>IF(ISNA(VLOOKUP($A81,'Venues to Contact'!$B$3:$V$501,17,FALSE)),"",VLOOKUP($A81,'Venues to Contact'!$B$3:$V$501,17,FALSE))</f>
        <v/>
      </c>
      <c t="str" s="41" r="P81">
        <f>IF(ISNA(VLOOKUP($A81,'Venues to Contact'!$B$3:$V$501,18,FALSE)),"",VLOOKUP($A81,'Venues to Contact'!$B$3:$V$501,18,FALSE))</f>
        <v/>
      </c>
      <c t="str" s="42" r="Q81">
        <f>IF(ISNA(VLOOKUP($A81,'Venues to Contact'!$B$3:$V$501,19,FALSE)),"",VLOOKUP($A81,'Venues to Contact'!$B$3:$V$501,19,FALSE))</f>
        <v/>
      </c>
      <c t="str" s="44" r="R81">
        <f>IF(ISNA(VLOOKUP($A81,'Venues to Contact'!$B$3:$V$501,20,FALSE)),"",VLOOKUP($A81,'Venues to Contact'!$B$3:$V$501,20,FALSE))</f>
        <v/>
      </c>
      <c t="str" s="53" r="S81">
        <f>IF(ISNA(VLOOKUP($A81,'Venues to Contact'!$B$3:$V$501,21,FALSE)),"",VLOOKUP($A81,'Venues to Contact'!$B$3:$V$501,21,FALSE))</f>
        <v/>
      </c>
    </row>
    <row customHeight="1" r="82" ht="21.75">
      <c s="31" r="A82">
        <v>80.0</v>
      </c>
      <c t="str" s="31" r="B82">
        <f>IF(ISNA(VLOOKUP($A82,'Venues to Contact'!$B$3:$V$501,2,FALSE)),"",VLOOKUP($A82,'Venues to Contact'!$B$3:$V$501,2,FALSE))</f>
        <v/>
      </c>
      <c t="str" s="31" r="C82">
        <f>IF(ISNA(VLOOKUP($A82,'Venues to Contact'!$B$3:$V$501,5,FALSE)),"",VLOOKUP($A82,'Venues to Contact'!$B$3:$V$501,5,FALSE))</f>
        <v/>
      </c>
      <c t="str" s="31" r="D82">
        <f>IF(ISNA(VLOOKUP($A82,'Venues to Contact'!$B$3:$V$501,6,FALSE)),"",VLOOKUP($A82,'Venues to Contact'!$B$3:$V$501,6,FALSE))</f>
        <v/>
      </c>
      <c t="str" s="31" r="E82">
        <f>IF(ISNA(VLOOKUP($A82,'Venues to Contact'!$B$3:$V$501,7,FALSE)),"",VLOOKUP($A82,'Venues to Contact'!$B$3:$V$501,7,FALSE))</f>
        <v/>
      </c>
      <c t="str" s="31" r="F82">
        <f>IF(ISNA(VLOOKUP($A82,'Venues to Contact'!$B$3:$V$501,8,FALSE)),"",VLOOKUP($A82,'Venues to Contact'!$B$3:$V$501,8,FALSE))</f>
        <v/>
      </c>
      <c t="str" s="31" r="G82">
        <f>IF(ISNA(VLOOKUP($A82,'Venues to Contact'!$B$3:$V$501,9,FALSE)),"",VLOOKUP($A82,'Venues to Contact'!$B$3:$V$501,9,FALSE))</f>
        <v/>
      </c>
      <c t="str" s="31" r="H82">
        <f>IF(ISNA(VLOOKUP($A82,'Venues to Contact'!$B$3:$V$501,10,FALSE)),"",VLOOKUP($A82,'Venues to Contact'!$B$3:$V$501,10,FALSE))</f>
        <v/>
      </c>
      <c t="str" s="31" r="I82">
        <f>IF(ISNA(VLOOKUP($A82,'Venues to Contact'!$B$3:$V$501,11,FALSE)),"",VLOOKUP($A82,'Venues to Contact'!$B$3:$V$501,11,FALSE))</f>
        <v/>
      </c>
      <c t="str" s="46" r="J82">
        <f>IF(ISNA(VLOOKUP($A82,'Venues to Contact'!$B$3:$V$501,12,FALSE)),"",VLOOKUP($A82,'Venues to Contact'!$B$3:$V$501,12,FALSE))</f>
        <v/>
      </c>
      <c t="str" s="38" r="K82">
        <f>IF(ISNA(VLOOKUP($A82,'Venues to Contact'!$B$3:$V$501,4,FALSE)),"",VLOOKUP($A82,'Venues to Contact'!$B$3:$V$501,4,FALSE))</f>
        <v/>
      </c>
      <c t="str" s="38" r="L82">
        <f>IF(ISNA(VLOOKUP($A82,'Venues to Contact'!$B$3:$V$501,14,FALSE)),"",VLOOKUP($A82,'Venues to Contact'!$B$3:$V$501,14,FALSE))</f>
        <v/>
      </c>
      <c t="str" s="39" r="M82">
        <f>IF(ISNA(VLOOKUP($A82,'Venues to Contact'!$B$3:$V$501,15,FALSE)),"",VLOOKUP($A82,'Venues to Contact'!$B$3:$V$501,15,FALSE))</f>
        <v/>
      </c>
      <c t="str" s="40" r="N82">
        <f>IF(ISNA(VLOOKUP($A82,'Venues to Contact'!$B$3:$V$501,16,FALSE)),"",VLOOKUP($A82,'Venues to Contact'!$B$3:$V$501,16,FALSE))</f>
        <v/>
      </c>
      <c t="str" s="61" r="O82">
        <f>IF(ISNA(VLOOKUP($A82,'Venues to Contact'!$B$3:$V$501,17,FALSE)),"",VLOOKUP($A82,'Venues to Contact'!$B$3:$V$501,17,FALSE))</f>
        <v/>
      </c>
      <c t="str" s="41" r="P82">
        <f>IF(ISNA(VLOOKUP($A82,'Venues to Contact'!$B$3:$V$501,18,FALSE)),"",VLOOKUP($A82,'Venues to Contact'!$B$3:$V$501,18,FALSE))</f>
        <v/>
      </c>
      <c t="str" s="42" r="Q82">
        <f>IF(ISNA(VLOOKUP($A82,'Venues to Contact'!$B$3:$V$501,19,FALSE)),"",VLOOKUP($A82,'Venues to Contact'!$B$3:$V$501,19,FALSE))</f>
        <v/>
      </c>
      <c t="str" s="44" r="R82">
        <f>IF(ISNA(VLOOKUP($A82,'Venues to Contact'!$B$3:$V$501,20,FALSE)),"",VLOOKUP($A82,'Venues to Contact'!$B$3:$V$501,20,FALSE))</f>
        <v/>
      </c>
      <c t="str" s="53" r="S82">
        <f>IF(ISNA(VLOOKUP($A82,'Venues to Contact'!$B$3:$V$501,21,FALSE)),"",VLOOKUP($A82,'Venues to Contact'!$B$3:$V$501,21,FALSE))</f>
        <v/>
      </c>
    </row>
    <row customHeight="1" r="83" ht="21.75">
      <c s="31" r="A83">
        <v>81.0</v>
      </c>
      <c t="str" s="31" r="B83">
        <f>IF(ISNA(VLOOKUP($A83,'Venues to Contact'!$B$3:$V$501,2,FALSE)),"",VLOOKUP($A83,'Venues to Contact'!$B$3:$V$501,2,FALSE))</f>
        <v/>
      </c>
      <c t="str" s="31" r="C83">
        <f>IF(ISNA(VLOOKUP($A83,'Venues to Contact'!$B$3:$V$501,5,FALSE)),"",VLOOKUP($A83,'Venues to Contact'!$B$3:$V$501,5,FALSE))</f>
        <v/>
      </c>
      <c t="str" s="31" r="D83">
        <f>IF(ISNA(VLOOKUP($A83,'Venues to Contact'!$B$3:$V$501,6,FALSE)),"",VLOOKUP($A83,'Venues to Contact'!$B$3:$V$501,6,FALSE))</f>
        <v/>
      </c>
      <c t="str" s="31" r="E83">
        <f>IF(ISNA(VLOOKUP($A83,'Venues to Contact'!$B$3:$V$501,7,FALSE)),"",VLOOKUP($A83,'Venues to Contact'!$B$3:$V$501,7,FALSE))</f>
        <v/>
      </c>
      <c t="str" s="31" r="F83">
        <f>IF(ISNA(VLOOKUP($A83,'Venues to Contact'!$B$3:$V$501,8,FALSE)),"",VLOOKUP($A83,'Venues to Contact'!$B$3:$V$501,8,FALSE))</f>
        <v/>
      </c>
      <c t="str" s="31" r="G83">
        <f>IF(ISNA(VLOOKUP($A83,'Venues to Contact'!$B$3:$V$501,9,FALSE)),"",VLOOKUP($A83,'Venues to Contact'!$B$3:$V$501,9,FALSE))</f>
        <v/>
      </c>
      <c t="str" s="31" r="H83">
        <f>IF(ISNA(VLOOKUP($A83,'Venues to Contact'!$B$3:$V$501,10,FALSE)),"",VLOOKUP($A83,'Venues to Contact'!$B$3:$V$501,10,FALSE))</f>
        <v/>
      </c>
      <c t="str" s="31" r="I83">
        <f>IF(ISNA(VLOOKUP($A83,'Venues to Contact'!$B$3:$V$501,11,FALSE)),"",VLOOKUP($A83,'Venues to Contact'!$B$3:$V$501,11,FALSE))</f>
        <v/>
      </c>
      <c t="str" s="46" r="J83">
        <f>IF(ISNA(VLOOKUP($A83,'Venues to Contact'!$B$3:$V$501,12,FALSE)),"",VLOOKUP($A83,'Venues to Contact'!$B$3:$V$501,12,FALSE))</f>
        <v/>
      </c>
      <c t="str" s="38" r="K83">
        <f>IF(ISNA(VLOOKUP($A83,'Venues to Contact'!$B$3:$V$501,4,FALSE)),"",VLOOKUP($A83,'Venues to Contact'!$B$3:$V$501,4,FALSE))</f>
        <v/>
      </c>
      <c t="str" s="38" r="L83">
        <f>IF(ISNA(VLOOKUP($A83,'Venues to Contact'!$B$3:$V$501,14,FALSE)),"",VLOOKUP($A83,'Venues to Contact'!$B$3:$V$501,14,FALSE))</f>
        <v/>
      </c>
      <c t="str" s="39" r="M83">
        <f>IF(ISNA(VLOOKUP($A83,'Venues to Contact'!$B$3:$V$501,15,FALSE)),"",VLOOKUP($A83,'Venues to Contact'!$B$3:$V$501,15,FALSE))</f>
        <v/>
      </c>
      <c t="str" s="40" r="N83">
        <f>IF(ISNA(VLOOKUP($A83,'Venues to Contact'!$B$3:$V$501,16,FALSE)),"",VLOOKUP($A83,'Venues to Contact'!$B$3:$V$501,16,FALSE))</f>
        <v/>
      </c>
      <c t="str" s="61" r="O83">
        <f>IF(ISNA(VLOOKUP($A83,'Venues to Contact'!$B$3:$V$501,17,FALSE)),"",VLOOKUP($A83,'Venues to Contact'!$B$3:$V$501,17,FALSE))</f>
        <v/>
      </c>
      <c t="str" s="41" r="P83">
        <f>IF(ISNA(VLOOKUP($A83,'Venues to Contact'!$B$3:$V$501,18,FALSE)),"",VLOOKUP($A83,'Venues to Contact'!$B$3:$V$501,18,FALSE))</f>
        <v/>
      </c>
      <c t="str" s="42" r="Q83">
        <f>IF(ISNA(VLOOKUP($A83,'Venues to Contact'!$B$3:$V$501,19,FALSE)),"",VLOOKUP($A83,'Venues to Contact'!$B$3:$V$501,19,FALSE))</f>
        <v/>
      </c>
      <c t="str" s="44" r="R83">
        <f>IF(ISNA(VLOOKUP($A83,'Venues to Contact'!$B$3:$V$501,20,FALSE)),"",VLOOKUP($A83,'Venues to Contact'!$B$3:$V$501,20,FALSE))</f>
        <v/>
      </c>
      <c t="str" s="53" r="S83">
        <f>IF(ISNA(VLOOKUP($A83,'Venues to Contact'!$B$3:$V$501,21,FALSE)),"",VLOOKUP($A83,'Venues to Contact'!$B$3:$V$501,21,FALSE))</f>
        <v/>
      </c>
    </row>
    <row customHeight="1" r="84" ht="21.75">
      <c s="31" r="A84">
        <v>82.0</v>
      </c>
      <c t="str" s="31" r="B84">
        <f>IF(ISNA(VLOOKUP($A84,'Venues to Contact'!$B$3:$V$501,2,FALSE)),"",VLOOKUP($A84,'Venues to Contact'!$B$3:$V$501,2,FALSE))</f>
        <v/>
      </c>
      <c t="str" s="31" r="C84">
        <f>IF(ISNA(VLOOKUP($A84,'Venues to Contact'!$B$3:$V$501,5,FALSE)),"",VLOOKUP($A84,'Venues to Contact'!$B$3:$V$501,5,FALSE))</f>
        <v/>
      </c>
      <c t="str" s="31" r="D84">
        <f>IF(ISNA(VLOOKUP($A84,'Venues to Contact'!$B$3:$V$501,6,FALSE)),"",VLOOKUP($A84,'Venues to Contact'!$B$3:$V$501,6,FALSE))</f>
        <v/>
      </c>
      <c t="str" s="31" r="E84">
        <f>IF(ISNA(VLOOKUP($A84,'Venues to Contact'!$B$3:$V$501,7,FALSE)),"",VLOOKUP($A84,'Venues to Contact'!$B$3:$V$501,7,FALSE))</f>
        <v/>
      </c>
      <c t="str" s="31" r="F84">
        <f>IF(ISNA(VLOOKUP($A84,'Venues to Contact'!$B$3:$V$501,8,FALSE)),"",VLOOKUP($A84,'Venues to Contact'!$B$3:$V$501,8,FALSE))</f>
        <v/>
      </c>
      <c t="str" s="31" r="G84">
        <f>IF(ISNA(VLOOKUP($A84,'Venues to Contact'!$B$3:$V$501,9,FALSE)),"",VLOOKUP($A84,'Venues to Contact'!$B$3:$V$501,9,FALSE))</f>
        <v/>
      </c>
      <c t="str" s="31" r="H84">
        <f>IF(ISNA(VLOOKUP($A84,'Venues to Contact'!$B$3:$V$501,10,FALSE)),"",VLOOKUP($A84,'Venues to Contact'!$B$3:$V$501,10,FALSE))</f>
        <v/>
      </c>
      <c t="str" s="31" r="I84">
        <f>IF(ISNA(VLOOKUP($A84,'Venues to Contact'!$B$3:$V$501,11,FALSE)),"",VLOOKUP($A84,'Venues to Contact'!$B$3:$V$501,11,FALSE))</f>
        <v/>
      </c>
      <c t="str" s="46" r="J84">
        <f>IF(ISNA(VLOOKUP($A84,'Venues to Contact'!$B$3:$V$501,12,FALSE)),"",VLOOKUP($A84,'Venues to Contact'!$B$3:$V$501,12,FALSE))</f>
        <v/>
      </c>
      <c t="str" s="38" r="K84">
        <f>IF(ISNA(VLOOKUP($A84,'Venues to Contact'!$B$3:$V$501,4,FALSE)),"",VLOOKUP($A84,'Venues to Contact'!$B$3:$V$501,4,FALSE))</f>
        <v/>
      </c>
      <c t="str" s="38" r="L84">
        <f>IF(ISNA(VLOOKUP($A84,'Venues to Contact'!$B$3:$V$501,14,FALSE)),"",VLOOKUP($A84,'Venues to Contact'!$B$3:$V$501,14,FALSE))</f>
        <v/>
      </c>
      <c t="str" s="39" r="M84">
        <f>IF(ISNA(VLOOKUP($A84,'Venues to Contact'!$B$3:$V$501,15,FALSE)),"",VLOOKUP($A84,'Venues to Contact'!$B$3:$V$501,15,FALSE))</f>
        <v/>
      </c>
      <c t="str" s="40" r="N84">
        <f>IF(ISNA(VLOOKUP($A84,'Venues to Contact'!$B$3:$V$501,16,FALSE)),"",VLOOKUP($A84,'Venues to Contact'!$B$3:$V$501,16,FALSE))</f>
        <v/>
      </c>
      <c t="str" s="61" r="O84">
        <f>IF(ISNA(VLOOKUP($A84,'Venues to Contact'!$B$3:$V$501,17,FALSE)),"",VLOOKUP($A84,'Venues to Contact'!$B$3:$V$501,17,FALSE))</f>
        <v/>
      </c>
      <c t="str" s="41" r="P84">
        <f>IF(ISNA(VLOOKUP($A84,'Venues to Contact'!$B$3:$V$501,18,FALSE)),"",VLOOKUP($A84,'Venues to Contact'!$B$3:$V$501,18,FALSE))</f>
        <v/>
      </c>
      <c t="str" s="42" r="Q84">
        <f>IF(ISNA(VLOOKUP($A84,'Venues to Contact'!$B$3:$V$501,19,FALSE)),"",VLOOKUP($A84,'Venues to Contact'!$B$3:$V$501,19,FALSE))</f>
        <v/>
      </c>
      <c t="str" s="44" r="R84">
        <f>IF(ISNA(VLOOKUP($A84,'Venues to Contact'!$B$3:$V$501,20,FALSE)),"",VLOOKUP($A84,'Venues to Contact'!$B$3:$V$501,20,FALSE))</f>
        <v/>
      </c>
      <c t="str" s="53" r="S84">
        <f>IF(ISNA(VLOOKUP($A84,'Venues to Contact'!$B$3:$V$501,21,FALSE)),"",VLOOKUP($A84,'Venues to Contact'!$B$3:$V$501,21,FALSE))</f>
        <v/>
      </c>
    </row>
    <row customHeight="1" r="85" ht="21.75">
      <c s="31" r="A85">
        <v>83.0</v>
      </c>
      <c t="str" s="31" r="B85">
        <f>IF(ISNA(VLOOKUP($A85,'Venues to Contact'!$B$3:$V$501,2,FALSE)),"",VLOOKUP($A85,'Venues to Contact'!$B$3:$V$501,2,FALSE))</f>
        <v/>
      </c>
      <c t="str" s="31" r="C85">
        <f>IF(ISNA(VLOOKUP($A85,'Venues to Contact'!$B$3:$V$501,5,FALSE)),"",VLOOKUP($A85,'Venues to Contact'!$B$3:$V$501,5,FALSE))</f>
        <v/>
      </c>
      <c t="str" s="31" r="D85">
        <f>IF(ISNA(VLOOKUP($A85,'Venues to Contact'!$B$3:$V$501,6,FALSE)),"",VLOOKUP($A85,'Venues to Contact'!$B$3:$V$501,6,FALSE))</f>
        <v/>
      </c>
      <c t="str" s="31" r="E85">
        <f>IF(ISNA(VLOOKUP($A85,'Venues to Contact'!$B$3:$V$501,7,FALSE)),"",VLOOKUP($A85,'Venues to Contact'!$B$3:$V$501,7,FALSE))</f>
        <v/>
      </c>
      <c t="str" s="31" r="F85">
        <f>IF(ISNA(VLOOKUP($A85,'Venues to Contact'!$B$3:$V$501,8,FALSE)),"",VLOOKUP($A85,'Venues to Contact'!$B$3:$V$501,8,FALSE))</f>
        <v/>
      </c>
      <c t="str" s="31" r="G85">
        <f>IF(ISNA(VLOOKUP($A85,'Venues to Contact'!$B$3:$V$501,9,FALSE)),"",VLOOKUP($A85,'Venues to Contact'!$B$3:$V$501,9,FALSE))</f>
        <v/>
      </c>
      <c t="str" s="31" r="H85">
        <f>IF(ISNA(VLOOKUP($A85,'Venues to Contact'!$B$3:$V$501,10,FALSE)),"",VLOOKUP($A85,'Venues to Contact'!$B$3:$V$501,10,FALSE))</f>
        <v/>
      </c>
      <c t="str" s="31" r="I85">
        <f>IF(ISNA(VLOOKUP($A85,'Venues to Contact'!$B$3:$V$501,11,FALSE)),"",VLOOKUP($A85,'Venues to Contact'!$B$3:$V$501,11,FALSE))</f>
        <v/>
      </c>
      <c t="str" s="46" r="J85">
        <f>IF(ISNA(VLOOKUP($A85,'Venues to Contact'!$B$3:$V$501,12,FALSE)),"",VLOOKUP($A85,'Venues to Contact'!$B$3:$V$501,12,FALSE))</f>
        <v/>
      </c>
      <c t="str" s="38" r="K85">
        <f>IF(ISNA(VLOOKUP($A85,'Venues to Contact'!$B$3:$V$501,4,FALSE)),"",VLOOKUP($A85,'Venues to Contact'!$B$3:$V$501,4,FALSE))</f>
        <v/>
      </c>
      <c t="str" s="38" r="L85">
        <f>IF(ISNA(VLOOKUP($A85,'Venues to Contact'!$B$3:$V$501,14,FALSE)),"",VLOOKUP($A85,'Venues to Contact'!$B$3:$V$501,14,FALSE))</f>
        <v/>
      </c>
      <c t="str" s="39" r="M85">
        <f>IF(ISNA(VLOOKUP($A85,'Venues to Contact'!$B$3:$V$501,15,FALSE)),"",VLOOKUP($A85,'Venues to Contact'!$B$3:$V$501,15,FALSE))</f>
        <v/>
      </c>
      <c t="str" s="40" r="N85">
        <f>IF(ISNA(VLOOKUP($A85,'Venues to Contact'!$B$3:$V$501,16,FALSE)),"",VLOOKUP($A85,'Venues to Contact'!$B$3:$V$501,16,FALSE))</f>
        <v/>
      </c>
      <c t="str" s="61" r="O85">
        <f>IF(ISNA(VLOOKUP($A85,'Venues to Contact'!$B$3:$V$501,17,FALSE)),"",VLOOKUP($A85,'Venues to Contact'!$B$3:$V$501,17,FALSE))</f>
        <v/>
      </c>
      <c t="str" s="41" r="P85">
        <f>IF(ISNA(VLOOKUP($A85,'Venues to Contact'!$B$3:$V$501,18,FALSE)),"",VLOOKUP($A85,'Venues to Contact'!$B$3:$V$501,18,FALSE))</f>
        <v/>
      </c>
      <c t="str" s="42" r="Q85">
        <f>IF(ISNA(VLOOKUP($A85,'Venues to Contact'!$B$3:$V$501,19,FALSE)),"",VLOOKUP($A85,'Venues to Contact'!$B$3:$V$501,19,FALSE))</f>
        <v/>
      </c>
      <c t="str" s="44" r="R85">
        <f>IF(ISNA(VLOOKUP($A85,'Venues to Contact'!$B$3:$V$501,20,FALSE)),"",VLOOKUP($A85,'Venues to Contact'!$B$3:$V$501,20,FALSE))</f>
        <v/>
      </c>
      <c t="str" s="53" r="S85">
        <f>IF(ISNA(VLOOKUP($A85,'Venues to Contact'!$B$3:$V$501,21,FALSE)),"",VLOOKUP($A85,'Venues to Contact'!$B$3:$V$501,21,FALSE))</f>
        <v/>
      </c>
    </row>
    <row customHeight="1" r="86" ht="21.75">
      <c s="31" r="A86">
        <v>84.0</v>
      </c>
      <c t="str" s="31" r="B86">
        <f>IF(ISNA(VLOOKUP($A86,'Venues to Contact'!$B$3:$V$501,2,FALSE)),"",VLOOKUP($A86,'Venues to Contact'!$B$3:$V$501,2,FALSE))</f>
        <v/>
      </c>
      <c t="str" s="31" r="C86">
        <f>IF(ISNA(VLOOKUP($A86,'Venues to Contact'!$B$3:$V$501,5,FALSE)),"",VLOOKUP($A86,'Venues to Contact'!$B$3:$V$501,5,FALSE))</f>
        <v/>
      </c>
      <c t="str" s="31" r="D86">
        <f>IF(ISNA(VLOOKUP($A86,'Venues to Contact'!$B$3:$V$501,6,FALSE)),"",VLOOKUP($A86,'Venues to Contact'!$B$3:$V$501,6,FALSE))</f>
        <v/>
      </c>
      <c t="str" s="31" r="E86">
        <f>IF(ISNA(VLOOKUP($A86,'Venues to Contact'!$B$3:$V$501,7,FALSE)),"",VLOOKUP($A86,'Venues to Contact'!$B$3:$V$501,7,FALSE))</f>
        <v/>
      </c>
      <c t="str" s="31" r="F86">
        <f>IF(ISNA(VLOOKUP($A86,'Venues to Contact'!$B$3:$V$501,8,FALSE)),"",VLOOKUP($A86,'Venues to Contact'!$B$3:$V$501,8,FALSE))</f>
        <v/>
      </c>
      <c t="str" s="31" r="G86">
        <f>IF(ISNA(VLOOKUP($A86,'Venues to Contact'!$B$3:$V$501,9,FALSE)),"",VLOOKUP($A86,'Venues to Contact'!$B$3:$V$501,9,FALSE))</f>
        <v/>
      </c>
      <c t="str" s="31" r="H86">
        <f>IF(ISNA(VLOOKUP($A86,'Venues to Contact'!$B$3:$V$501,10,FALSE)),"",VLOOKUP($A86,'Venues to Contact'!$B$3:$V$501,10,FALSE))</f>
        <v/>
      </c>
      <c t="str" s="31" r="I86">
        <f>IF(ISNA(VLOOKUP($A86,'Venues to Contact'!$B$3:$V$501,11,FALSE)),"",VLOOKUP($A86,'Venues to Contact'!$B$3:$V$501,11,FALSE))</f>
        <v/>
      </c>
      <c t="str" s="46" r="J86">
        <f>IF(ISNA(VLOOKUP($A86,'Venues to Contact'!$B$3:$V$501,12,FALSE)),"",VLOOKUP($A86,'Venues to Contact'!$B$3:$V$501,12,FALSE))</f>
        <v/>
      </c>
      <c t="str" s="38" r="K86">
        <f>IF(ISNA(VLOOKUP($A86,'Venues to Contact'!$B$3:$V$501,4,FALSE)),"",VLOOKUP($A86,'Venues to Contact'!$B$3:$V$501,4,FALSE))</f>
        <v/>
      </c>
      <c t="str" s="38" r="L86">
        <f>IF(ISNA(VLOOKUP($A86,'Venues to Contact'!$B$3:$V$501,14,FALSE)),"",VLOOKUP($A86,'Venues to Contact'!$B$3:$V$501,14,FALSE))</f>
        <v/>
      </c>
      <c t="str" s="39" r="M86">
        <f>IF(ISNA(VLOOKUP($A86,'Venues to Contact'!$B$3:$V$501,15,FALSE)),"",VLOOKUP($A86,'Venues to Contact'!$B$3:$V$501,15,FALSE))</f>
        <v/>
      </c>
      <c t="str" s="40" r="N86">
        <f>IF(ISNA(VLOOKUP($A86,'Venues to Contact'!$B$3:$V$501,16,FALSE)),"",VLOOKUP($A86,'Venues to Contact'!$B$3:$V$501,16,FALSE))</f>
        <v/>
      </c>
      <c t="str" s="61" r="O86">
        <f>IF(ISNA(VLOOKUP($A86,'Venues to Contact'!$B$3:$V$501,17,FALSE)),"",VLOOKUP($A86,'Venues to Contact'!$B$3:$V$501,17,FALSE))</f>
        <v/>
      </c>
      <c t="str" s="41" r="P86">
        <f>IF(ISNA(VLOOKUP($A86,'Venues to Contact'!$B$3:$V$501,18,FALSE)),"",VLOOKUP($A86,'Venues to Contact'!$B$3:$V$501,18,FALSE))</f>
        <v/>
      </c>
      <c t="str" s="42" r="Q86">
        <f>IF(ISNA(VLOOKUP($A86,'Venues to Contact'!$B$3:$V$501,19,FALSE)),"",VLOOKUP($A86,'Venues to Contact'!$B$3:$V$501,19,FALSE))</f>
        <v/>
      </c>
      <c t="str" s="44" r="R86">
        <f>IF(ISNA(VLOOKUP($A86,'Venues to Contact'!$B$3:$V$501,20,FALSE)),"",VLOOKUP($A86,'Venues to Contact'!$B$3:$V$501,20,FALSE))</f>
        <v/>
      </c>
      <c t="str" s="53" r="S86">
        <f>IF(ISNA(VLOOKUP($A86,'Venues to Contact'!$B$3:$V$501,21,FALSE)),"",VLOOKUP($A86,'Venues to Contact'!$B$3:$V$501,21,FALSE))</f>
        <v/>
      </c>
    </row>
    <row customHeight="1" r="87" ht="21.75">
      <c s="31" r="A87">
        <v>85.0</v>
      </c>
      <c t="str" s="31" r="B87">
        <f>IF(ISNA(VLOOKUP($A87,'Venues to Contact'!$B$3:$V$501,2,FALSE)),"",VLOOKUP($A87,'Venues to Contact'!$B$3:$V$501,2,FALSE))</f>
        <v/>
      </c>
      <c t="str" s="31" r="C87">
        <f>IF(ISNA(VLOOKUP($A87,'Venues to Contact'!$B$3:$V$501,5,FALSE)),"",VLOOKUP($A87,'Venues to Contact'!$B$3:$V$501,5,FALSE))</f>
        <v/>
      </c>
      <c t="str" s="31" r="D87">
        <f>IF(ISNA(VLOOKUP($A87,'Venues to Contact'!$B$3:$V$501,6,FALSE)),"",VLOOKUP($A87,'Venues to Contact'!$B$3:$V$501,6,FALSE))</f>
        <v/>
      </c>
      <c t="str" s="31" r="E87">
        <f>IF(ISNA(VLOOKUP($A87,'Venues to Contact'!$B$3:$V$501,7,FALSE)),"",VLOOKUP($A87,'Venues to Contact'!$B$3:$V$501,7,FALSE))</f>
        <v/>
      </c>
      <c t="str" s="31" r="F87">
        <f>IF(ISNA(VLOOKUP($A87,'Venues to Contact'!$B$3:$V$501,8,FALSE)),"",VLOOKUP($A87,'Venues to Contact'!$B$3:$V$501,8,FALSE))</f>
        <v/>
      </c>
      <c t="str" s="31" r="G87">
        <f>IF(ISNA(VLOOKUP($A87,'Venues to Contact'!$B$3:$V$501,9,FALSE)),"",VLOOKUP($A87,'Venues to Contact'!$B$3:$V$501,9,FALSE))</f>
        <v/>
      </c>
      <c t="str" s="31" r="H87">
        <f>IF(ISNA(VLOOKUP($A87,'Venues to Contact'!$B$3:$V$501,10,FALSE)),"",VLOOKUP($A87,'Venues to Contact'!$B$3:$V$501,10,FALSE))</f>
        <v/>
      </c>
      <c t="str" s="31" r="I87">
        <f>IF(ISNA(VLOOKUP($A87,'Venues to Contact'!$B$3:$V$501,11,FALSE)),"",VLOOKUP($A87,'Venues to Contact'!$B$3:$V$501,11,FALSE))</f>
        <v/>
      </c>
      <c t="str" s="46" r="J87">
        <f>IF(ISNA(VLOOKUP($A87,'Venues to Contact'!$B$3:$V$501,12,FALSE)),"",VLOOKUP($A87,'Venues to Contact'!$B$3:$V$501,12,FALSE))</f>
        <v/>
      </c>
      <c t="str" s="38" r="K87">
        <f>IF(ISNA(VLOOKUP($A87,'Venues to Contact'!$B$3:$V$501,4,FALSE)),"",VLOOKUP($A87,'Venues to Contact'!$B$3:$V$501,4,FALSE))</f>
        <v/>
      </c>
      <c t="str" s="38" r="L87">
        <f>IF(ISNA(VLOOKUP($A87,'Venues to Contact'!$B$3:$V$501,14,FALSE)),"",VLOOKUP($A87,'Venues to Contact'!$B$3:$V$501,14,FALSE))</f>
        <v/>
      </c>
      <c t="str" s="39" r="M87">
        <f>IF(ISNA(VLOOKUP($A87,'Venues to Contact'!$B$3:$V$501,15,FALSE)),"",VLOOKUP($A87,'Venues to Contact'!$B$3:$V$501,15,FALSE))</f>
        <v/>
      </c>
      <c t="str" s="40" r="N87">
        <f>IF(ISNA(VLOOKUP($A87,'Venues to Contact'!$B$3:$V$501,16,FALSE)),"",VLOOKUP($A87,'Venues to Contact'!$B$3:$V$501,16,FALSE))</f>
        <v/>
      </c>
      <c t="str" s="61" r="O87">
        <f>IF(ISNA(VLOOKUP($A87,'Venues to Contact'!$B$3:$V$501,17,FALSE)),"",VLOOKUP($A87,'Venues to Contact'!$B$3:$V$501,17,FALSE))</f>
        <v/>
      </c>
      <c t="str" s="41" r="P87">
        <f>IF(ISNA(VLOOKUP($A87,'Venues to Contact'!$B$3:$V$501,18,FALSE)),"",VLOOKUP($A87,'Venues to Contact'!$B$3:$V$501,18,FALSE))</f>
        <v/>
      </c>
      <c t="str" s="42" r="Q87">
        <f>IF(ISNA(VLOOKUP($A87,'Venues to Contact'!$B$3:$V$501,19,FALSE)),"",VLOOKUP($A87,'Venues to Contact'!$B$3:$V$501,19,FALSE))</f>
        <v/>
      </c>
      <c t="str" s="44" r="R87">
        <f>IF(ISNA(VLOOKUP($A87,'Venues to Contact'!$B$3:$V$501,20,FALSE)),"",VLOOKUP($A87,'Venues to Contact'!$B$3:$V$501,20,FALSE))</f>
        <v/>
      </c>
      <c t="str" s="53" r="S87">
        <f>IF(ISNA(VLOOKUP($A87,'Venues to Contact'!$B$3:$V$501,21,FALSE)),"",VLOOKUP($A87,'Venues to Contact'!$B$3:$V$501,21,FALSE))</f>
        <v/>
      </c>
    </row>
    <row customHeight="1" r="88" ht="21.75">
      <c s="31" r="A88">
        <v>86.0</v>
      </c>
      <c t="str" s="31" r="B88">
        <f>IF(ISNA(VLOOKUP($A88,'Venues to Contact'!$B$3:$V$501,2,FALSE)),"",VLOOKUP($A88,'Venues to Contact'!$B$3:$V$501,2,FALSE))</f>
        <v/>
      </c>
      <c t="str" s="31" r="C88">
        <f>IF(ISNA(VLOOKUP($A88,'Venues to Contact'!$B$3:$V$501,5,FALSE)),"",VLOOKUP($A88,'Venues to Contact'!$B$3:$V$501,5,FALSE))</f>
        <v/>
      </c>
      <c t="str" s="31" r="D88">
        <f>IF(ISNA(VLOOKUP($A88,'Venues to Contact'!$B$3:$V$501,6,FALSE)),"",VLOOKUP($A88,'Venues to Contact'!$B$3:$V$501,6,FALSE))</f>
        <v/>
      </c>
      <c t="str" s="31" r="E88">
        <f>IF(ISNA(VLOOKUP($A88,'Venues to Contact'!$B$3:$V$501,7,FALSE)),"",VLOOKUP($A88,'Venues to Contact'!$B$3:$V$501,7,FALSE))</f>
        <v/>
      </c>
      <c t="str" s="31" r="F88">
        <f>IF(ISNA(VLOOKUP($A88,'Venues to Contact'!$B$3:$V$501,8,FALSE)),"",VLOOKUP($A88,'Venues to Contact'!$B$3:$V$501,8,FALSE))</f>
        <v/>
      </c>
      <c t="str" s="31" r="G88">
        <f>IF(ISNA(VLOOKUP($A88,'Venues to Contact'!$B$3:$V$501,9,FALSE)),"",VLOOKUP($A88,'Venues to Contact'!$B$3:$V$501,9,FALSE))</f>
        <v/>
      </c>
      <c t="str" s="31" r="H88">
        <f>IF(ISNA(VLOOKUP($A88,'Venues to Contact'!$B$3:$V$501,10,FALSE)),"",VLOOKUP($A88,'Venues to Contact'!$B$3:$V$501,10,FALSE))</f>
        <v/>
      </c>
      <c t="str" s="31" r="I88">
        <f>IF(ISNA(VLOOKUP($A88,'Venues to Contact'!$B$3:$V$501,11,FALSE)),"",VLOOKUP($A88,'Venues to Contact'!$B$3:$V$501,11,FALSE))</f>
        <v/>
      </c>
      <c t="str" s="46" r="J88">
        <f>IF(ISNA(VLOOKUP($A88,'Venues to Contact'!$B$3:$V$501,12,FALSE)),"",VLOOKUP($A88,'Venues to Contact'!$B$3:$V$501,12,FALSE))</f>
        <v/>
      </c>
      <c t="str" s="38" r="K88">
        <f>IF(ISNA(VLOOKUP($A88,'Venues to Contact'!$B$3:$V$501,4,FALSE)),"",VLOOKUP($A88,'Venues to Contact'!$B$3:$V$501,4,FALSE))</f>
        <v/>
      </c>
      <c t="str" s="38" r="L88">
        <f>IF(ISNA(VLOOKUP($A88,'Venues to Contact'!$B$3:$V$501,14,FALSE)),"",VLOOKUP($A88,'Venues to Contact'!$B$3:$V$501,14,FALSE))</f>
        <v/>
      </c>
      <c t="str" s="39" r="M88">
        <f>IF(ISNA(VLOOKUP($A88,'Venues to Contact'!$B$3:$V$501,15,FALSE)),"",VLOOKUP($A88,'Venues to Contact'!$B$3:$V$501,15,FALSE))</f>
        <v/>
      </c>
      <c t="str" s="40" r="N88">
        <f>IF(ISNA(VLOOKUP($A88,'Venues to Contact'!$B$3:$V$501,16,FALSE)),"",VLOOKUP($A88,'Venues to Contact'!$B$3:$V$501,16,FALSE))</f>
        <v/>
      </c>
      <c t="str" s="61" r="O88">
        <f>IF(ISNA(VLOOKUP($A88,'Venues to Contact'!$B$3:$V$501,17,FALSE)),"",VLOOKUP($A88,'Venues to Contact'!$B$3:$V$501,17,FALSE))</f>
        <v/>
      </c>
      <c t="str" s="41" r="P88">
        <f>IF(ISNA(VLOOKUP($A88,'Venues to Contact'!$B$3:$V$501,18,FALSE)),"",VLOOKUP($A88,'Venues to Contact'!$B$3:$V$501,18,FALSE))</f>
        <v/>
      </c>
      <c t="str" s="42" r="Q88">
        <f>IF(ISNA(VLOOKUP($A88,'Venues to Contact'!$B$3:$V$501,19,FALSE)),"",VLOOKUP($A88,'Venues to Contact'!$B$3:$V$501,19,FALSE))</f>
        <v/>
      </c>
      <c t="str" s="44" r="R88">
        <f>IF(ISNA(VLOOKUP($A88,'Venues to Contact'!$B$3:$V$501,20,FALSE)),"",VLOOKUP($A88,'Venues to Contact'!$B$3:$V$501,20,FALSE))</f>
        <v/>
      </c>
      <c t="str" s="53" r="S88">
        <f>IF(ISNA(VLOOKUP($A88,'Venues to Contact'!$B$3:$V$501,21,FALSE)),"",VLOOKUP($A88,'Venues to Contact'!$B$3:$V$501,21,FALSE))</f>
        <v/>
      </c>
    </row>
    <row customHeight="1" r="89" ht="21.75">
      <c s="31" r="A89">
        <v>87.0</v>
      </c>
      <c t="str" s="31" r="B89">
        <f>IF(ISNA(VLOOKUP($A89,'Venues to Contact'!$B$3:$V$501,2,FALSE)),"",VLOOKUP($A89,'Venues to Contact'!$B$3:$V$501,2,FALSE))</f>
        <v/>
      </c>
      <c t="str" s="31" r="C89">
        <f>IF(ISNA(VLOOKUP($A89,'Venues to Contact'!$B$3:$V$501,5,FALSE)),"",VLOOKUP($A89,'Venues to Contact'!$B$3:$V$501,5,FALSE))</f>
        <v/>
      </c>
      <c t="str" s="31" r="D89">
        <f>IF(ISNA(VLOOKUP($A89,'Venues to Contact'!$B$3:$V$501,6,FALSE)),"",VLOOKUP($A89,'Venues to Contact'!$B$3:$V$501,6,FALSE))</f>
        <v/>
      </c>
      <c t="str" s="31" r="E89">
        <f>IF(ISNA(VLOOKUP($A89,'Venues to Contact'!$B$3:$V$501,7,FALSE)),"",VLOOKUP($A89,'Venues to Contact'!$B$3:$V$501,7,FALSE))</f>
        <v/>
      </c>
      <c t="str" s="31" r="F89">
        <f>IF(ISNA(VLOOKUP($A89,'Venues to Contact'!$B$3:$V$501,8,FALSE)),"",VLOOKUP($A89,'Venues to Contact'!$B$3:$V$501,8,FALSE))</f>
        <v/>
      </c>
      <c t="str" s="31" r="G89">
        <f>IF(ISNA(VLOOKUP($A89,'Venues to Contact'!$B$3:$V$501,9,FALSE)),"",VLOOKUP($A89,'Venues to Contact'!$B$3:$V$501,9,FALSE))</f>
        <v/>
      </c>
      <c t="str" s="31" r="H89">
        <f>IF(ISNA(VLOOKUP($A89,'Venues to Contact'!$B$3:$V$501,10,FALSE)),"",VLOOKUP($A89,'Venues to Contact'!$B$3:$V$501,10,FALSE))</f>
        <v/>
      </c>
      <c t="str" s="31" r="I89">
        <f>IF(ISNA(VLOOKUP($A89,'Venues to Contact'!$B$3:$V$501,11,FALSE)),"",VLOOKUP($A89,'Venues to Contact'!$B$3:$V$501,11,FALSE))</f>
        <v/>
      </c>
      <c t="str" s="46" r="J89">
        <f>IF(ISNA(VLOOKUP($A89,'Venues to Contact'!$B$3:$V$501,12,FALSE)),"",VLOOKUP($A89,'Venues to Contact'!$B$3:$V$501,12,FALSE))</f>
        <v/>
      </c>
      <c t="str" s="38" r="K89">
        <f>IF(ISNA(VLOOKUP($A89,'Venues to Contact'!$B$3:$V$501,4,FALSE)),"",VLOOKUP($A89,'Venues to Contact'!$B$3:$V$501,4,FALSE))</f>
        <v/>
      </c>
      <c t="str" s="38" r="L89">
        <f>IF(ISNA(VLOOKUP($A89,'Venues to Contact'!$B$3:$V$501,14,FALSE)),"",VLOOKUP($A89,'Venues to Contact'!$B$3:$V$501,14,FALSE))</f>
        <v/>
      </c>
      <c t="str" s="39" r="M89">
        <f>IF(ISNA(VLOOKUP($A89,'Venues to Contact'!$B$3:$V$501,15,FALSE)),"",VLOOKUP($A89,'Venues to Contact'!$B$3:$V$501,15,FALSE))</f>
        <v/>
      </c>
      <c t="str" s="40" r="N89">
        <f>IF(ISNA(VLOOKUP($A89,'Venues to Contact'!$B$3:$V$501,16,FALSE)),"",VLOOKUP($A89,'Venues to Contact'!$B$3:$V$501,16,FALSE))</f>
        <v/>
      </c>
      <c t="str" s="61" r="O89">
        <f>IF(ISNA(VLOOKUP($A89,'Venues to Contact'!$B$3:$V$501,17,FALSE)),"",VLOOKUP($A89,'Venues to Contact'!$B$3:$V$501,17,FALSE))</f>
        <v/>
      </c>
      <c t="str" s="41" r="P89">
        <f>IF(ISNA(VLOOKUP($A89,'Venues to Contact'!$B$3:$V$501,18,FALSE)),"",VLOOKUP($A89,'Venues to Contact'!$B$3:$V$501,18,FALSE))</f>
        <v/>
      </c>
      <c t="str" s="42" r="Q89">
        <f>IF(ISNA(VLOOKUP($A89,'Venues to Contact'!$B$3:$V$501,19,FALSE)),"",VLOOKUP($A89,'Venues to Contact'!$B$3:$V$501,19,FALSE))</f>
        <v/>
      </c>
      <c t="str" s="44" r="R89">
        <f>IF(ISNA(VLOOKUP($A89,'Venues to Contact'!$B$3:$V$501,20,FALSE)),"",VLOOKUP($A89,'Venues to Contact'!$B$3:$V$501,20,FALSE))</f>
        <v/>
      </c>
      <c t="str" s="53" r="S89">
        <f>IF(ISNA(VLOOKUP($A89,'Venues to Contact'!$B$3:$V$501,21,FALSE)),"",VLOOKUP($A89,'Venues to Contact'!$B$3:$V$501,21,FALSE))</f>
        <v/>
      </c>
    </row>
    <row customHeight="1" r="90" ht="21.75">
      <c s="31" r="A90">
        <v>88.0</v>
      </c>
      <c t="str" s="31" r="B90">
        <f>IF(ISNA(VLOOKUP($A90,'Venues to Contact'!$B$3:$V$501,2,FALSE)),"",VLOOKUP($A90,'Venues to Contact'!$B$3:$V$501,2,FALSE))</f>
        <v/>
      </c>
      <c t="str" s="31" r="C90">
        <f>IF(ISNA(VLOOKUP($A90,'Venues to Contact'!$B$3:$V$501,5,FALSE)),"",VLOOKUP($A90,'Venues to Contact'!$B$3:$V$501,5,FALSE))</f>
        <v/>
      </c>
      <c t="str" s="31" r="D90">
        <f>IF(ISNA(VLOOKUP($A90,'Venues to Contact'!$B$3:$V$501,6,FALSE)),"",VLOOKUP($A90,'Venues to Contact'!$B$3:$V$501,6,FALSE))</f>
        <v/>
      </c>
      <c t="str" s="31" r="E90">
        <f>IF(ISNA(VLOOKUP($A90,'Venues to Contact'!$B$3:$V$501,7,FALSE)),"",VLOOKUP($A90,'Venues to Contact'!$B$3:$V$501,7,FALSE))</f>
        <v/>
      </c>
      <c t="str" s="31" r="F90">
        <f>IF(ISNA(VLOOKUP($A90,'Venues to Contact'!$B$3:$V$501,8,FALSE)),"",VLOOKUP($A90,'Venues to Contact'!$B$3:$V$501,8,FALSE))</f>
        <v/>
      </c>
      <c t="str" s="31" r="G90">
        <f>IF(ISNA(VLOOKUP($A90,'Venues to Contact'!$B$3:$V$501,9,FALSE)),"",VLOOKUP($A90,'Venues to Contact'!$B$3:$V$501,9,FALSE))</f>
        <v/>
      </c>
      <c t="str" s="31" r="H90">
        <f>IF(ISNA(VLOOKUP($A90,'Venues to Contact'!$B$3:$V$501,10,FALSE)),"",VLOOKUP($A90,'Venues to Contact'!$B$3:$V$501,10,FALSE))</f>
        <v/>
      </c>
      <c t="str" s="31" r="I90">
        <f>IF(ISNA(VLOOKUP($A90,'Venues to Contact'!$B$3:$V$501,11,FALSE)),"",VLOOKUP($A90,'Venues to Contact'!$B$3:$V$501,11,FALSE))</f>
        <v/>
      </c>
      <c t="str" s="46" r="J90">
        <f>IF(ISNA(VLOOKUP($A90,'Venues to Contact'!$B$3:$V$501,12,FALSE)),"",VLOOKUP($A90,'Venues to Contact'!$B$3:$V$501,12,FALSE))</f>
        <v/>
      </c>
      <c t="str" s="38" r="K90">
        <f>IF(ISNA(VLOOKUP($A90,'Venues to Contact'!$B$3:$V$501,4,FALSE)),"",VLOOKUP($A90,'Venues to Contact'!$B$3:$V$501,4,FALSE))</f>
        <v/>
      </c>
      <c t="str" s="38" r="L90">
        <f>IF(ISNA(VLOOKUP($A90,'Venues to Contact'!$B$3:$V$501,14,FALSE)),"",VLOOKUP($A90,'Venues to Contact'!$B$3:$V$501,14,FALSE))</f>
        <v/>
      </c>
      <c t="str" s="39" r="M90">
        <f>IF(ISNA(VLOOKUP($A90,'Venues to Contact'!$B$3:$V$501,15,FALSE)),"",VLOOKUP($A90,'Venues to Contact'!$B$3:$V$501,15,FALSE))</f>
        <v/>
      </c>
      <c t="str" s="40" r="N90">
        <f>IF(ISNA(VLOOKUP($A90,'Venues to Contact'!$B$3:$V$501,16,FALSE)),"",VLOOKUP($A90,'Venues to Contact'!$B$3:$V$501,16,FALSE))</f>
        <v/>
      </c>
      <c t="str" s="61" r="O90">
        <f>IF(ISNA(VLOOKUP($A90,'Venues to Contact'!$B$3:$V$501,17,FALSE)),"",VLOOKUP($A90,'Venues to Contact'!$B$3:$V$501,17,FALSE))</f>
        <v/>
      </c>
      <c t="str" s="41" r="P90">
        <f>IF(ISNA(VLOOKUP($A90,'Venues to Contact'!$B$3:$V$501,18,FALSE)),"",VLOOKUP($A90,'Venues to Contact'!$B$3:$V$501,18,FALSE))</f>
        <v/>
      </c>
      <c t="str" s="42" r="Q90">
        <f>IF(ISNA(VLOOKUP($A90,'Venues to Contact'!$B$3:$V$501,19,FALSE)),"",VLOOKUP($A90,'Venues to Contact'!$B$3:$V$501,19,FALSE))</f>
        <v/>
      </c>
      <c t="str" s="44" r="R90">
        <f>IF(ISNA(VLOOKUP($A90,'Venues to Contact'!$B$3:$V$501,20,FALSE)),"",VLOOKUP($A90,'Venues to Contact'!$B$3:$V$501,20,FALSE))</f>
        <v/>
      </c>
      <c t="str" s="53" r="S90">
        <f>IF(ISNA(VLOOKUP($A90,'Venues to Contact'!$B$3:$V$501,21,FALSE)),"",VLOOKUP($A90,'Venues to Contact'!$B$3:$V$501,21,FALSE))</f>
        <v/>
      </c>
    </row>
    <row customHeight="1" r="91" ht="21.75">
      <c s="31" r="A91">
        <v>89.0</v>
      </c>
      <c t="str" s="31" r="B91">
        <f>IF(ISNA(VLOOKUP($A91,'Venues to Contact'!$B$3:$V$501,2,FALSE)),"",VLOOKUP($A91,'Venues to Contact'!$B$3:$V$501,2,FALSE))</f>
        <v/>
      </c>
      <c t="str" s="31" r="C91">
        <f>IF(ISNA(VLOOKUP($A91,'Venues to Contact'!$B$3:$V$501,5,FALSE)),"",VLOOKUP($A91,'Venues to Contact'!$B$3:$V$501,5,FALSE))</f>
        <v/>
      </c>
      <c t="str" s="31" r="D91">
        <f>IF(ISNA(VLOOKUP($A91,'Venues to Contact'!$B$3:$V$501,6,FALSE)),"",VLOOKUP($A91,'Venues to Contact'!$B$3:$V$501,6,FALSE))</f>
        <v/>
      </c>
      <c t="str" s="31" r="E91">
        <f>IF(ISNA(VLOOKUP($A91,'Venues to Contact'!$B$3:$V$501,7,FALSE)),"",VLOOKUP($A91,'Venues to Contact'!$B$3:$V$501,7,FALSE))</f>
        <v/>
      </c>
      <c t="str" s="31" r="F91">
        <f>IF(ISNA(VLOOKUP($A91,'Venues to Contact'!$B$3:$V$501,8,FALSE)),"",VLOOKUP($A91,'Venues to Contact'!$B$3:$V$501,8,FALSE))</f>
        <v/>
      </c>
      <c t="str" s="31" r="G91">
        <f>IF(ISNA(VLOOKUP($A91,'Venues to Contact'!$B$3:$V$501,9,FALSE)),"",VLOOKUP($A91,'Venues to Contact'!$B$3:$V$501,9,FALSE))</f>
        <v/>
      </c>
      <c t="str" s="31" r="H91">
        <f>IF(ISNA(VLOOKUP($A91,'Venues to Contact'!$B$3:$V$501,10,FALSE)),"",VLOOKUP($A91,'Venues to Contact'!$B$3:$V$501,10,FALSE))</f>
        <v/>
      </c>
      <c t="str" s="31" r="I91">
        <f>IF(ISNA(VLOOKUP($A91,'Venues to Contact'!$B$3:$V$501,11,FALSE)),"",VLOOKUP($A91,'Venues to Contact'!$B$3:$V$501,11,FALSE))</f>
        <v/>
      </c>
      <c t="str" s="46" r="J91">
        <f>IF(ISNA(VLOOKUP($A91,'Venues to Contact'!$B$3:$V$501,12,FALSE)),"",VLOOKUP($A91,'Venues to Contact'!$B$3:$V$501,12,FALSE))</f>
        <v/>
      </c>
      <c t="str" s="38" r="K91">
        <f>IF(ISNA(VLOOKUP($A91,'Venues to Contact'!$B$3:$V$501,4,FALSE)),"",VLOOKUP($A91,'Venues to Contact'!$B$3:$V$501,4,FALSE))</f>
        <v/>
      </c>
      <c t="str" s="38" r="L91">
        <f>IF(ISNA(VLOOKUP($A91,'Venues to Contact'!$B$3:$V$501,14,FALSE)),"",VLOOKUP($A91,'Venues to Contact'!$B$3:$V$501,14,FALSE))</f>
        <v/>
      </c>
      <c t="str" s="39" r="M91">
        <f>IF(ISNA(VLOOKUP($A91,'Venues to Contact'!$B$3:$V$501,15,FALSE)),"",VLOOKUP($A91,'Venues to Contact'!$B$3:$V$501,15,FALSE))</f>
        <v/>
      </c>
      <c t="str" s="40" r="N91">
        <f>IF(ISNA(VLOOKUP($A91,'Venues to Contact'!$B$3:$V$501,16,FALSE)),"",VLOOKUP($A91,'Venues to Contact'!$B$3:$V$501,16,FALSE))</f>
        <v/>
      </c>
      <c t="str" s="61" r="O91">
        <f>IF(ISNA(VLOOKUP($A91,'Venues to Contact'!$B$3:$V$501,17,FALSE)),"",VLOOKUP($A91,'Venues to Contact'!$B$3:$V$501,17,FALSE))</f>
        <v/>
      </c>
      <c t="str" s="41" r="P91">
        <f>IF(ISNA(VLOOKUP($A91,'Venues to Contact'!$B$3:$V$501,18,FALSE)),"",VLOOKUP($A91,'Venues to Contact'!$B$3:$V$501,18,FALSE))</f>
        <v/>
      </c>
      <c t="str" s="42" r="Q91">
        <f>IF(ISNA(VLOOKUP($A91,'Venues to Contact'!$B$3:$V$501,19,FALSE)),"",VLOOKUP($A91,'Venues to Contact'!$B$3:$V$501,19,FALSE))</f>
        <v/>
      </c>
      <c t="str" s="44" r="R91">
        <f>IF(ISNA(VLOOKUP($A91,'Venues to Contact'!$B$3:$V$501,20,FALSE)),"",VLOOKUP($A91,'Venues to Contact'!$B$3:$V$501,20,FALSE))</f>
        <v/>
      </c>
      <c t="str" s="53" r="S91">
        <f>IF(ISNA(VLOOKUP($A91,'Venues to Contact'!$B$3:$V$501,21,FALSE)),"",VLOOKUP($A91,'Venues to Contact'!$B$3:$V$501,21,FALSE))</f>
        <v/>
      </c>
    </row>
    <row customHeight="1" r="92" ht="21.75">
      <c s="31" r="A92">
        <v>90.0</v>
      </c>
      <c t="str" s="31" r="B92">
        <f>IF(ISNA(VLOOKUP($A92,'Venues to Contact'!$B$3:$V$501,2,FALSE)),"",VLOOKUP($A92,'Venues to Contact'!$B$3:$V$501,2,FALSE))</f>
        <v/>
      </c>
      <c t="str" s="31" r="C92">
        <f>IF(ISNA(VLOOKUP($A92,'Venues to Contact'!$B$3:$V$501,5,FALSE)),"",VLOOKUP($A92,'Venues to Contact'!$B$3:$V$501,5,FALSE))</f>
        <v/>
      </c>
      <c t="str" s="31" r="D92">
        <f>IF(ISNA(VLOOKUP($A92,'Venues to Contact'!$B$3:$V$501,6,FALSE)),"",VLOOKUP($A92,'Venues to Contact'!$B$3:$V$501,6,FALSE))</f>
        <v/>
      </c>
      <c t="str" s="31" r="E92">
        <f>IF(ISNA(VLOOKUP($A92,'Venues to Contact'!$B$3:$V$501,7,FALSE)),"",VLOOKUP($A92,'Venues to Contact'!$B$3:$V$501,7,FALSE))</f>
        <v/>
      </c>
      <c t="str" s="31" r="F92">
        <f>IF(ISNA(VLOOKUP($A92,'Venues to Contact'!$B$3:$V$501,8,FALSE)),"",VLOOKUP($A92,'Venues to Contact'!$B$3:$V$501,8,FALSE))</f>
        <v/>
      </c>
      <c t="str" s="31" r="G92">
        <f>IF(ISNA(VLOOKUP($A92,'Venues to Contact'!$B$3:$V$501,9,FALSE)),"",VLOOKUP($A92,'Venues to Contact'!$B$3:$V$501,9,FALSE))</f>
        <v/>
      </c>
      <c t="str" s="31" r="H92">
        <f>IF(ISNA(VLOOKUP($A92,'Venues to Contact'!$B$3:$V$501,10,FALSE)),"",VLOOKUP($A92,'Venues to Contact'!$B$3:$V$501,10,FALSE))</f>
        <v/>
      </c>
      <c t="str" s="31" r="I92">
        <f>IF(ISNA(VLOOKUP($A92,'Venues to Contact'!$B$3:$V$501,11,FALSE)),"",VLOOKUP($A92,'Venues to Contact'!$B$3:$V$501,11,FALSE))</f>
        <v/>
      </c>
      <c t="str" s="46" r="J92">
        <f>IF(ISNA(VLOOKUP($A92,'Venues to Contact'!$B$3:$V$501,12,FALSE)),"",VLOOKUP($A92,'Venues to Contact'!$B$3:$V$501,12,FALSE))</f>
        <v/>
      </c>
      <c t="str" s="38" r="K92">
        <f>IF(ISNA(VLOOKUP($A92,'Venues to Contact'!$B$3:$V$501,4,FALSE)),"",VLOOKUP($A92,'Venues to Contact'!$B$3:$V$501,4,FALSE))</f>
        <v/>
      </c>
      <c t="str" s="38" r="L92">
        <f>IF(ISNA(VLOOKUP($A92,'Venues to Contact'!$B$3:$V$501,14,FALSE)),"",VLOOKUP($A92,'Venues to Contact'!$B$3:$V$501,14,FALSE))</f>
        <v/>
      </c>
      <c t="str" s="39" r="M92">
        <f>IF(ISNA(VLOOKUP($A92,'Venues to Contact'!$B$3:$V$501,15,FALSE)),"",VLOOKUP($A92,'Venues to Contact'!$B$3:$V$501,15,FALSE))</f>
        <v/>
      </c>
      <c t="str" s="40" r="N92">
        <f>IF(ISNA(VLOOKUP($A92,'Venues to Contact'!$B$3:$V$501,16,FALSE)),"",VLOOKUP($A92,'Venues to Contact'!$B$3:$V$501,16,FALSE))</f>
        <v/>
      </c>
      <c t="str" s="61" r="O92">
        <f>IF(ISNA(VLOOKUP($A92,'Venues to Contact'!$B$3:$V$501,17,FALSE)),"",VLOOKUP($A92,'Venues to Contact'!$B$3:$V$501,17,FALSE))</f>
        <v/>
      </c>
      <c t="str" s="41" r="P92">
        <f>IF(ISNA(VLOOKUP($A92,'Venues to Contact'!$B$3:$V$501,18,FALSE)),"",VLOOKUP($A92,'Venues to Contact'!$B$3:$V$501,18,FALSE))</f>
        <v/>
      </c>
      <c t="str" s="42" r="Q92">
        <f>IF(ISNA(VLOOKUP($A92,'Venues to Contact'!$B$3:$V$501,19,FALSE)),"",VLOOKUP($A92,'Venues to Contact'!$B$3:$V$501,19,FALSE))</f>
        <v/>
      </c>
      <c t="str" s="44" r="R92">
        <f>IF(ISNA(VLOOKUP($A92,'Venues to Contact'!$B$3:$V$501,20,FALSE)),"",VLOOKUP($A92,'Venues to Contact'!$B$3:$V$501,20,FALSE))</f>
        <v/>
      </c>
      <c t="str" s="53" r="S92">
        <f>IF(ISNA(VLOOKUP($A92,'Venues to Contact'!$B$3:$V$501,21,FALSE)),"",VLOOKUP($A92,'Venues to Contact'!$B$3:$V$501,21,FALSE))</f>
        <v/>
      </c>
    </row>
    <row customHeight="1" r="93" ht="21.75">
      <c s="31" r="A93">
        <v>91.0</v>
      </c>
      <c t="str" s="31" r="B93">
        <f>IF(ISNA(VLOOKUP($A93,'Venues to Contact'!$B$3:$V$501,2,FALSE)),"",VLOOKUP($A93,'Venues to Contact'!$B$3:$V$501,2,FALSE))</f>
        <v/>
      </c>
      <c t="str" s="31" r="C93">
        <f>IF(ISNA(VLOOKUP($A93,'Venues to Contact'!$B$3:$V$501,5,FALSE)),"",VLOOKUP($A93,'Venues to Contact'!$B$3:$V$501,5,FALSE))</f>
        <v/>
      </c>
      <c t="str" s="31" r="D93">
        <f>IF(ISNA(VLOOKUP($A93,'Venues to Contact'!$B$3:$V$501,6,FALSE)),"",VLOOKUP($A93,'Venues to Contact'!$B$3:$V$501,6,FALSE))</f>
        <v/>
      </c>
      <c t="str" s="31" r="E93">
        <f>IF(ISNA(VLOOKUP($A93,'Venues to Contact'!$B$3:$V$501,7,FALSE)),"",VLOOKUP($A93,'Venues to Contact'!$B$3:$V$501,7,FALSE))</f>
        <v/>
      </c>
      <c t="str" s="31" r="F93">
        <f>IF(ISNA(VLOOKUP($A93,'Venues to Contact'!$B$3:$V$501,8,FALSE)),"",VLOOKUP($A93,'Venues to Contact'!$B$3:$V$501,8,FALSE))</f>
        <v/>
      </c>
      <c t="str" s="31" r="G93">
        <f>IF(ISNA(VLOOKUP($A93,'Venues to Contact'!$B$3:$V$501,9,FALSE)),"",VLOOKUP($A93,'Venues to Contact'!$B$3:$V$501,9,FALSE))</f>
        <v/>
      </c>
      <c t="str" s="31" r="H93">
        <f>IF(ISNA(VLOOKUP($A93,'Venues to Contact'!$B$3:$V$501,10,FALSE)),"",VLOOKUP($A93,'Venues to Contact'!$B$3:$V$501,10,FALSE))</f>
        <v/>
      </c>
      <c t="str" s="31" r="I93">
        <f>IF(ISNA(VLOOKUP($A93,'Venues to Contact'!$B$3:$V$501,11,FALSE)),"",VLOOKUP($A93,'Venues to Contact'!$B$3:$V$501,11,FALSE))</f>
        <v/>
      </c>
      <c t="str" s="46" r="J93">
        <f>IF(ISNA(VLOOKUP($A93,'Venues to Contact'!$B$3:$V$501,12,FALSE)),"",VLOOKUP($A93,'Venues to Contact'!$B$3:$V$501,12,FALSE))</f>
        <v/>
      </c>
      <c t="str" s="38" r="K93">
        <f>IF(ISNA(VLOOKUP($A93,'Venues to Contact'!$B$3:$V$501,4,FALSE)),"",VLOOKUP($A93,'Venues to Contact'!$B$3:$V$501,4,FALSE))</f>
        <v/>
      </c>
      <c t="str" s="38" r="L93">
        <f>IF(ISNA(VLOOKUP($A93,'Venues to Contact'!$B$3:$V$501,14,FALSE)),"",VLOOKUP($A93,'Venues to Contact'!$B$3:$V$501,14,FALSE))</f>
        <v/>
      </c>
      <c t="str" s="39" r="M93">
        <f>IF(ISNA(VLOOKUP($A93,'Venues to Contact'!$B$3:$V$501,15,FALSE)),"",VLOOKUP($A93,'Venues to Contact'!$B$3:$V$501,15,FALSE))</f>
        <v/>
      </c>
      <c t="str" s="40" r="N93">
        <f>IF(ISNA(VLOOKUP($A93,'Venues to Contact'!$B$3:$V$501,16,FALSE)),"",VLOOKUP($A93,'Venues to Contact'!$B$3:$V$501,16,FALSE))</f>
        <v/>
      </c>
      <c t="str" s="61" r="O93">
        <f>IF(ISNA(VLOOKUP($A93,'Venues to Contact'!$B$3:$V$501,17,FALSE)),"",VLOOKUP($A93,'Venues to Contact'!$B$3:$V$501,17,FALSE))</f>
        <v/>
      </c>
      <c t="str" s="41" r="P93">
        <f>IF(ISNA(VLOOKUP($A93,'Venues to Contact'!$B$3:$V$501,18,FALSE)),"",VLOOKUP($A93,'Venues to Contact'!$B$3:$V$501,18,FALSE))</f>
        <v/>
      </c>
      <c t="str" s="42" r="Q93">
        <f>IF(ISNA(VLOOKUP($A93,'Venues to Contact'!$B$3:$V$501,19,FALSE)),"",VLOOKUP($A93,'Venues to Contact'!$B$3:$V$501,19,FALSE))</f>
        <v/>
      </c>
      <c t="str" s="44" r="R93">
        <f>IF(ISNA(VLOOKUP($A93,'Venues to Contact'!$B$3:$V$501,20,FALSE)),"",VLOOKUP($A93,'Venues to Contact'!$B$3:$V$501,20,FALSE))</f>
        <v/>
      </c>
      <c t="str" s="53" r="S93">
        <f>IF(ISNA(VLOOKUP($A93,'Venues to Contact'!$B$3:$V$501,21,FALSE)),"",VLOOKUP($A93,'Venues to Contact'!$B$3:$V$501,21,FALSE))</f>
        <v/>
      </c>
    </row>
    <row customHeight="1" r="94" ht="21.75">
      <c s="31" r="A94">
        <v>92.0</v>
      </c>
      <c t="str" s="31" r="B94">
        <f>IF(ISNA(VLOOKUP($A94,'Venues to Contact'!$B$3:$V$501,2,FALSE)),"",VLOOKUP($A94,'Venues to Contact'!$B$3:$V$501,2,FALSE))</f>
        <v/>
      </c>
      <c t="str" s="31" r="C94">
        <f>IF(ISNA(VLOOKUP($A94,'Venues to Contact'!$B$3:$V$501,5,FALSE)),"",VLOOKUP($A94,'Venues to Contact'!$B$3:$V$501,5,FALSE))</f>
        <v/>
      </c>
      <c t="str" s="31" r="D94">
        <f>IF(ISNA(VLOOKUP($A94,'Venues to Contact'!$B$3:$V$501,6,FALSE)),"",VLOOKUP($A94,'Venues to Contact'!$B$3:$V$501,6,FALSE))</f>
        <v/>
      </c>
      <c t="str" s="31" r="E94">
        <f>IF(ISNA(VLOOKUP($A94,'Venues to Contact'!$B$3:$V$501,7,FALSE)),"",VLOOKUP($A94,'Venues to Contact'!$B$3:$V$501,7,FALSE))</f>
        <v/>
      </c>
      <c t="str" s="31" r="F94">
        <f>IF(ISNA(VLOOKUP($A94,'Venues to Contact'!$B$3:$V$501,8,FALSE)),"",VLOOKUP($A94,'Venues to Contact'!$B$3:$V$501,8,FALSE))</f>
        <v/>
      </c>
      <c t="str" s="31" r="G94">
        <f>IF(ISNA(VLOOKUP($A94,'Venues to Contact'!$B$3:$V$501,9,FALSE)),"",VLOOKUP($A94,'Venues to Contact'!$B$3:$V$501,9,FALSE))</f>
        <v/>
      </c>
      <c t="str" s="31" r="H94">
        <f>IF(ISNA(VLOOKUP($A94,'Venues to Contact'!$B$3:$V$501,10,FALSE)),"",VLOOKUP($A94,'Venues to Contact'!$B$3:$V$501,10,FALSE))</f>
        <v/>
      </c>
      <c t="str" s="31" r="I94">
        <f>IF(ISNA(VLOOKUP($A94,'Venues to Contact'!$B$3:$V$501,11,FALSE)),"",VLOOKUP($A94,'Venues to Contact'!$B$3:$V$501,11,FALSE))</f>
        <v/>
      </c>
      <c t="str" s="46" r="J94">
        <f>IF(ISNA(VLOOKUP($A94,'Venues to Contact'!$B$3:$V$501,12,FALSE)),"",VLOOKUP($A94,'Venues to Contact'!$B$3:$V$501,12,FALSE))</f>
        <v/>
      </c>
      <c t="str" s="38" r="K94">
        <f>IF(ISNA(VLOOKUP($A94,'Venues to Contact'!$B$3:$V$501,4,FALSE)),"",VLOOKUP($A94,'Venues to Contact'!$B$3:$V$501,4,FALSE))</f>
        <v/>
      </c>
      <c t="str" s="38" r="L94">
        <f>IF(ISNA(VLOOKUP($A94,'Venues to Contact'!$B$3:$V$501,14,FALSE)),"",VLOOKUP($A94,'Venues to Contact'!$B$3:$V$501,14,FALSE))</f>
        <v/>
      </c>
      <c t="str" s="39" r="M94">
        <f>IF(ISNA(VLOOKUP($A94,'Venues to Contact'!$B$3:$V$501,15,FALSE)),"",VLOOKUP($A94,'Venues to Contact'!$B$3:$V$501,15,FALSE))</f>
        <v/>
      </c>
      <c t="str" s="40" r="N94">
        <f>IF(ISNA(VLOOKUP($A94,'Venues to Contact'!$B$3:$V$501,16,FALSE)),"",VLOOKUP($A94,'Venues to Contact'!$B$3:$V$501,16,FALSE))</f>
        <v/>
      </c>
      <c t="str" s="61" r="O94">
        <f>IF(ISNA(VLOOKUP($A94,'Venues to Contact'!$B$3:$V$501,17,FALSE)),"",VLOOKUP($A94,'Venues to Contact'!$B$3:$V$501,17,FALSE))</f>
        <v/>
      </c>
      <c t="str" s="41" r="P94">
        <f>IF(ISNA(VLOOKUP($A94,'Venues to Contact'!$B$3:$V$501,18,FALSE)),"",VLOOKUP($A94,'Venues to Contact'!$B$3:$V$501,18,FALSE))</f>
        <v/>
      </c>
      <c t="str" s="42" r="Q94">
        <f>IF(ISNA(VLOOKUP($A94,'Venues to Contact'!$B$3:$V$501,19,FALSE)),"",VLOOKUP($A94,'Venues to Contact'!$B$3:$V$501,19,FALSE))</f>
        <v/>
      </c>
      <c t="str" s="44" r="R94">
        <f>IF(ISNA(VLOOKUP($A94,'Venues to Contact'!$B$3:$V$501,20,FALSE)),"",VLOOKUP($A94,'Venues to Contact'!$B$3:$V$501,20,FALSE))</f>
        <v/>
      </c>
      <c t="str" s="53" r="S94">
        <f>IF(ISNA(VLOOKUP($A94,'Venues to Contact'!$B$3:$V$501,21,FALSE)),"",VLOOKUP($A94,'Venues to Contact'!$B$3:$V$501,21,FALSE))</f>
        <v/>
      </c>
    </row>
    <row customHeight="1" r="95" ht="21.75">
      <c s="31" r="A95">
        <v>93.0</v>
      </c>
      <c t="str" s="31" r="B95">
        <f>IF(ISNA(VLOOKUP($A95,'Venues to Contact'!$B$3:$V$501,2,FALSE)),"",VLOOKUP($A95,'Venues to Contact'!$B$3:$V$501,2,FALSE))</f>
        <v/>
      </c>
      <c t="str" s="31" r="C95">
        <f>IF(ISNA(VLOOKUP($A95,'Venues to Contact'!$B$3:$V$501,5,FALSE)),"",VLOOKUP($A95,'Venues to Contact'!$B$3:$V$501,5,FALSE))</f>
        <v/>
      </c>
      <c t="str" s="31" r="D95">
        <f>IF(ISNA(VLOOKUP($A95,'Venues to Contact'!$B$3:$V$501,6,FALSE)),"",VLOOKUP($A95,'Venues to Contact'!$B$3:$V$501,6,FALSE))</f>
        <v/>
      </c>
      <c t="str" s="31" r="E95">
        <f>IF(ISNA(VLOOKUP($A95,'Venues to Contact'!$B$3:$V$501,7,FALSE)),"",VLOOKUP($A95,'Venues to Contact'!$B$3:$V$501,7,FALSE))</f>
        <v/>
      </c>
      <c t="str" s="31" r="F95">
        <f>IF(ISNA(VLOOKUP($A95,'Venues to Contact'!$B$3:$V$501,8,FALSE)),"",VLOOKUP($A95,'Venues to Contact'!$B$3:$V$501,8,FALSE))</f>
        <v/>
      </c>
      <c t="str" s="31" r="G95">
        <f>IF(ISNA(VLOOKUP($A95,'Venues to Contact'!$B$3:$V$501,9,FALSE)),"",VLOOKUP($A95,'Venues to Contact'!$B$3:$V$501,9,FALSE))</f>
        <v/>
      </c>
      <c t="str" s="31" r="H95">
        <f>IF(ISNA(VLOOKUP($A95,'Venues to Contact'!$B$3:$V$501,10,FALSE)),"",VLOOKUP($A95,'Venues to Contact'!$B$3:$V$501,10,FALSE))</f>
        <v/>
      </c>
      <c t="str" s="31" r="I95">
        <f>IF(ISNA(VLOOKUP($A95,'Venues to Contact'!$B$3:$V$501,11,FALSE)),"",VLOOKUP($A95,'Venues to Contact'!$B$3:$V$501,11,FALSE))</f>
        <v/>
      </c>
      <c t="str" s="46" r="J95">
        <f>IF(ISNA(VLOOKUP($A95,'Venues to Contact'!$B$3:$V$501,12,FALSE)),"",VLOOKUP($A95,'Venues to Contact'!$B$3:$V$501,12,FALSE))</f>
        <v/>
      </c>
      <c t="str" s="38" r="K95">
        <f>IF(ISNA(VLOOKUP($A95,'Venues to Contact'!$B$3:$V$501,4,FALSE)),"",VLOOKUP($A95,'Venues to Contact'!$B$3:$V$501,4,FALSE))</f>
        <v/>
      </c>
      <c t="str" s="38" r="L95">
        <f>IF(ISNA(VLOOKUP($A95,'Venues to Contact'!$B$3:$V$501,14,FALSE)),"",VLOOKUP($A95,'Venues to Contact'!$B$3:$V$501,14,FALSE))</f>
        <v/>
      </c>
      <c t="str" s="39" r="M95">
        <f>IF(ISNA(VLOOKUP($A95,'Venues to Contact'!$B$3:$V$501,15,FALSE)),"",VLOOKUP($A95,'Venues to Contact'!$B$3:$V$501,15,FALSE))</f>
        <v/>
      </c>
      <c t="str" s="40" r="N95">
        <f>IF(ISNA(VLOOKUP($A95,'Venues to Contact'!$B$3:$V$501,16,FALSE)),"",VLOOKUP($A95,'Venues to Contact'!$B$3:$V$501,16,FALSE))</f>
        <v/>
      </c>
      <c t="str" s="61" r="O95">
        <f>IF(ISNA(VLOOKUP($A95,'Venues to Contact'!$B$3:$V$501,17,FALSE)),"",VLOOKUP($A95,'Venues to Contact'!$B$3:$V$501,17,FALSE))</f>
        <v/>
      </c>
      <c t="str" s="41" r="P95">
        <f>IF(ISNA(VLOOKUP($A95,'Venues to Contact'!$B$3:$V$501,18,FALSE)),"",VLOOKUP($A95,'Venues to Contact'!$B$3:$V$501,18,FALSE))</f>
        <v/>
      </c>
      <c t="str" s="42" r="Q95">
        <f>IF(ISNA(VLOOKUP($A95,'Venues to Contact'!$B$3:$V$501,19,FALSE)),"",VLOOKUP($A95,'Venues to Contact'!$B$3:$V$501,19,FALSE))</f>
        <v/>
      </c>
      <c t="str" s="44" r="R95">
        <f>IF(ISNA(VLOOKUP($A95,'Venues to Contact'!$B$3:$V$501,20,FALSE)),"",VLOOKUP($A95,'Venues to Contact'!$B$3:$V$501,20,FALSE))</f>
        <v/>
      </c>
      <c t="str" s="53" r="S95">
        <f>IF(ISNA(VLOOKUP($A95,'Venues to Contact'!$B$3:$V$501,21,FALSE)),"",VLOOKUP($A95,'Venues to Contact'!$B$3:$V$501,21,FALSE))</f>
        <v/>
      </c>
    </row>
    <row customHeight="1" r="96" ht="21.75">
      <c s="31" r="A96">
        <v>94.0</v>
      </c>
      <c t="str" s="31" r="B96">
        <f>IF(ISNA(VLOOKUP($A96,'Venues to Contact'!$B$3:$V$501,2,FALSE)),"",VLOOKUP($A96,'Venues to Contact'!$B$3:$V$501,2,FALSE))</f>
        <v/>
      </c>
      <c t="str" s="31" r="C96">
        <f>IF(ISNA(VLOOKUP($A96,'Venues to Contact'!$B$3:$V$501,5,FALSE)),"",VLOOKUP($A96,'Venues to Contact'!$B$3:$V$501,5,FALSE))</f>
        <v/>
      </c>
      <c t="str" s="31" r="D96">
        <f>IF(ISNA(VLOOKUP($A96,'Venues to Contact'!$B$3:$V$501,6,FALSE)),"",VLOOKUP($A96,'Venues to Contact'!$B$3:$V$501,6,FALSE))</f>
        <v/>
      </c>
      <c t="str" s="31" r="E96">
        <f>IF(ISNA(VLOOKUP($A96,'Venues to Contact'!$B$3:$V$501,7,FALSE)),"",VLOOKUP($A96,'Venues to Contact'!$B$3:$V$501,7,FALSE))</f>
        <v/>
      </c>
      <c t="str" s="31" r="F96">
        <f>IF(ISNA(VLOOKUP($A96,'Venues to Contact'!$B$3:$V$501,8,FALSE)),"",VLOOKUP($A96,'Venues to Contact'!$B$3:$V$501,8,FALSE))</f>
        <v/>
      </c>
      <c t="str" s="31" r="G96">
        <f>IF(ISNA(VLOOKUP($A96,'Venues to Contact'!$B$3:$V$501,9,FALSE)),"",VLOOKUP($A96,'Venues to Contact'!$B$3:$V$501,9,FALSE))</f>
        <v/>
      </c>
      <c t="str" s="31" r="H96">
        <f>IF(ISNA(VLOOKUP($A96,'Venues to Contact'!$B$3:$V$501,10,FALSE)),"",VLOOKUP($A96,'Venues to Contact'!$B$3:$V$501,10,FALSE))</f>
        <v/>
      </c>
      <c t="str" s="31" r="I96">
        <f>IF(ISNA(VLOOKUP($A96,'Venues to Contact'!$B$3:$V$501,11,FALSE)),"",VLOOKUP($A96,'Venues to Contact'!$B$3:$V$501,11,FALSE))</f>
        <v/>
      </c>
      <c t="str" s="46" r="J96">
        <f>IF(ISNA(VLOOKUP($A96,'Venues to Contact'!$B$3:$V$501,12,FALSE)),"",VLOOKUP($A96,'Venues to Contact'!$B$3:$V$501,12,FALSE))</f>
        <v/>
      </c>
      <c t="str" s="38" r="K96">
        <f>IF(ISNA(VLOOKUP($A96,'Venues to Contact'!$B$3:$V$501,4,FALSE)),"",VLOOKUP($A96,'Venues to Contact'!$B$3:$V$501,4,FALSE))</f>
        <v/>
      </c>
      <c t="str" s="38" r="L96">
        <f>IF(ISNA(VLOOKUP($A96,'Venues to Contact'!$B$3:$V$501,14,FALSE)),"",VLOOKUP($A96,'Venues to Contact'!$B$3:$V$501,14,FALSE))</f>
        <v/>
      </c>
      <c t="str" s="39" r="M96">
        <f>IF(ISNA(VLOOKUP($A96,'Venues to Contact'!$B$3:$V$501,15,FALSE)),"",VLOOKUP($A96,'Venues to Contact'!$B$3:$V$501,15,FALSE))</f>
        <v/>
      </c>
      <c t="str" s="40" r="N96">
        <f>IF(ISNA(VLOOKUP($A96,'Venues to Contact'!$B$3:$V$501,16,FALSE)),"",VLOOKUP($A96,'Venues to Contact'!$B$3:$V$501,16,FALSE))</f>
        <v/>
      </c>
      <c t="str" s="61" r="O96">
        <f>IF(ISNA(VLOOKUP($A96,'Venues to Contact'!$B$3:$V$501,17,FALSE)),"",VLOOKUP($A96,'Venues to Contact'!$B$3:$V$501,17,FALSE))</f>
        <v/>
      </c>
      <c t="str" s="41" r="P96">
        <f>IF(ISNA(VLOOKUP($A96,'Venues to Contact'!$B$3:$V$501,18,FALSE)),"",VLOOKUP($A96,'Venues to Contact'!$B$3:$V$501,18,FALSE))</f>
        <v/>
      </c>
      <c t="str" s="42" r="Q96">
        <f>IF(ISNA(VLOOKUP($A96,'Venues to Contact'!$B$3:$V$501,19,FALSE)),"",VLOOKUP($A96,'Venues to Contact'!$B$3:$V$501,19,FALSE))</f>
        <v/>
      </c>
      <c t="str" s="44" r="R96">
        <f>IF(ISNA(VLOOKUP($A96,'Venues to Contact'!$B$3:$V$501,20,FALSE)),"",VLOOKUP($A96,'Venues to Contact'!$B$3:$V$501,20,FALSE))</f>
        <v/>
      </c>
      <c t="str" s="53" r="S96">
        <f>IF(ISNA(VLOOKUP($A96,'Venues to Contact'!$B$3:$V$501,21,FALSE)),"",VLOOKUP($A96,'Venues to Contact'!$B$3:$V$501,21,FALSE))</f>
        <v/>
      </c>
    </row>
    <row customHeight="1" r="97" ht="21.75">
      <c s="31" r="A97">
        <v>95.0</v>
      </c>
      <c t="str" s="31" r="B97">
        <f>IF(ISNA(VLOOKUP($A97,'Venues to Contact'!$B$3:$V$501,2,FALSE)),"",VLOOKUP($A97,'Venues to Contact'!$B$3:$V$501,2,FALSE))</f>
        <v/>
      </c>
      <c t="str" s="31" r="C97">
        <f>IF(ISNA(VLOOKUP($A97,'Venues to Contact'!$B$3:$V$501,5,FALSE)),"",VLOOKUP($A97,'Venues to Contact'!$B$3:$V$501,5,FALSE))</f>
        <v/>
      </c>
      <c t="str" s="31" r="D97">
        <f>IF(ISNA(VLOOKUP($A97,'Venues to Contact'!$B$3:$V$501,6,FALSE)),"",VLOOKUP($A97,'Venues to Contact'!$B$3:$V$501,6,FALSE))</f>
        <v/>
      </c>
      <c t="str" s="31" r="E97">
        <f>IF(ISNA(VLOOKUP($A97,'Venues to Contact'!$B$3:$V$501,7,FALSE)),"",VLOOKUP($A97,'Venues to Contact'!$B$3:$V$501,7,FALSE))</f>
        <v/>
      </c>
      <c t="str" s="31" r="F97">
        <f>IF(ISNA(VLOOKUP($A97,'Venues to Contact'!$B$3:$V$501,8,FALSE)),"",VLOOKUP($A97,'Venues to Contact'!$B$3:$V$501,8,FALSE))</f>
        <v/>
      </c>
      <c t="str" s="31" r="G97">
        <f>IF(ISNA(VLOOKUP($A97,'Venues to Contact'!$B$3:$V$501,9,FALSE)),"",VLOOKUP($A97,'Venues to Contact'!$B$3:$V$501,9,FALSE))</f>
        <v/>
      </c>
      <c t="str" s="31" r="H97">
        <f>IF(ISNA(VLOOKUP($A97,'Venues to Contact'!$B$3:$V$501,10,FALSE)),"",VLOOKUP($A97,'Venues to Contact'!$B$3:$V$501,10,FALSE))</f>
        <v/>
      </c>
      <c t="str" s="31" r="I97">
        <f>IF(ISNA(VLOOKUP($A97,'Venues to Contact'!$B$3:$V$501,11,FALSE)),"",VLOOKUP($A97,'Venues to Contact'!$B$3:$V$501,11,FALSE))</f>
        <v/>
      </c>
      <c t="str" s="46" r="J97">
        <f>IF(ISNA(VLOOKUP($A97,'Venues to Contact'!$B$3:$V$501,12,FALSE)),"",VLOOKUP($A97,'Venues to Contact'!$B$3:$V$501,12,FALSE))</f>
        <v/>
      </c>
      <c t="str" s="38" r="K97">
        <f>IF(ISNA(VLOOKUP($A97,'Venues to Contact'!$B$3:$V$501,4,FALSE)),"",VLOOKUP($A97,'Venues to Contact'!$B$3:$V$501,4,FALSE))</f>
        <v/>
      </c>
      <c t="str" s="38" r="L97">
        <f>IF(ISNA(VLOOKUP($A97,'Venues to Contact'!$B$3:$V$501,14,FALSE)),"",VLOOKUP($A97,'Venues to Contact'!$B$3:$V$501,14,FALSE))</f>
        <v/>
      </c>
      <c t="str" s="39" r="M97">
        <f>IF(ISNA(VLOOKUP($A97,'Venues to Contact'!$B$3:$V$501,15,FALSE)),"",VLOOKUP($A97,'Venues to Contact'!$B$3:$V$501,15,FALSE))</f>
        <v/>
      </c>
      <c t="str" s="40" r="N97">
        <f>IF(ISNA(VLOOKUP($A97,'Venues to Contact'!$B$3:$V$501,16,FALSE)),"",VLOOKUP($A97,'Venues to Contact'!$B$3:$V$501,16,FALSE))</f>
        <v/>
      </c>
      <c t="str" s="61" r="O97">
        <f>IF(ISNA(VLOOKUP($A97,'Venues to Contact'!$B$3:$V$501,17,FALSE)),"",VLOOKUP($A97,'Venues to Contact'!$B$3:$V$501,17,FALSE))</f>
        <v/>
      </c>
      <c t="str" s="41" r="P97">
        <f>IF(ISNA(VLOOKUP($A97,'Venues to Contact'!$B$3:$V$501,18,FALSE)),"",VLOOKUP($A97,'Venues to Contact'!$B$3:$V$501,18,FALSE))</f>
        <v/>
      </c>
      <c t="str" s="42" r="Q97">
        <f>IF(ISNA(VLOOKUP($A97,'Venues to Contact'!$B$3:$V$501,19,FALSE)),"",VLOOKUP($A97,'Venues to Contact'!$B$3:$V$501,19,FALSE))</f>
        <v/>
      </c>
      <c t="str" s="44" r="R97">
        <f>IF(ISNA(VLOOKUP($A97,'Venues to Contact'!$B$3:$V$501,20,FALSE)),"",VLOOKUP($A97,'Venues to Contact'!$B$3:$V$501,20,FALSE))</f>
        <v/>
      </c>
      <c t="str" s="53" r="S97">
        <f>IF(ISNA(VLOOKUP($A97,'Venues to Contact'!$B$3:$V$501,21,FALSE)),"",VLOOKUP($A97,'Venues to Contact'!$B$3:$V$501,21,FALSE))</f>
        <v/>
      </c>
    </row>
    <row customHeight="1" r="98" ht="21.75">
      <c s="31" r="A98">
        <v>96.0</v>
      </c>
      <c t="str" s="31" r="B98">
        <f>IF(ISNA(VLOOKUP($A98,'Venues to Contact'!$B$3:$V$501,2,FALSE)),"",VLOOKUP($A98,'Venues to Contact'!$B$3:$V$501,2,FALSE))</f>
        <v/>
      </c>
      <c t="str" s="31" r="C98">
        <f>IF(ISNA(VLOOKUP($A98,'Venues to Contact'!$B$3:$V$501,5,FALSE)),"",VLOOKUP($A98,'Venues to Contact'!$B$3:$V$501,5,FALSE))</f>
        <v/>
      </c>
      <c t="str" s="31" r="D98">
        <f>IF(ISNA(VLOOKUP($A98,'Venues to Contact'!$B$3:$V$501,6,FALSE)),"",VLOOKUP($A98,'Venues to Contact'!$B$3:$V$501,6,FALSE))</f>
        <v/>
      </c>
      <c t="str" s="31" r="E98">
        <f>IF(ISNA(VLOOKUP($A98,'Venues to Contact'!$B$3:$V$501,7,FALSE)),"",VLOOKUP($A98,'Venues to Contact'!$B$3:$V$501,7,FALSE))</f>
        <v/>
      </c>
      <c t="str" s="31" r="F98">
        <f>IF(ISNA(VLOOKUP($A98,'Venues to Contact'!$B$3:$V$501,8,FALSE)),"",VLOOKUP($A98,'Venues to Contact'!$B$3:$V$501,8,FALSE))</f>
        <v/>
      </c>
      <c t="str" s="31" r="G98">
        <f>IF(ISNA(VLOOKUP($A98,'Venues to Contact'!$B$3:$V$501,9,FALSE)),"",VLOOKUP($A98,'Venues to Contact'!$B$3:$V$501,9,FALSE))</f>
        <v/>
      </c>
      <c t="str" s="31" r="H98">
        <f>IF(ISNA(VLOOKUP($A98,'Venues to Contact'!$B$3:$V$501,10,FALSE)),"",VLOOKUP($A98,'Venues to Contact'!$B$3:$V$501,10,FALSE))</f>
        <v/>
      </c>
      <c t="str" s="31" r="I98">
        <f>IF(ISNA(VLOOKUP($A98,'Venues to Contact'!$B$3:$V$501,11,FALSE)),"",VLOOKUP($A98,'Venues to Contact'!$B$3:$V$501,11,FALSE))</f>
        <v/>
      </c>
      <c t="str" s="46" r="J98">
        <f>IF(ISNA(VLOOKUP($A98,'Venues to Contact'!$B$3:$V$501,12,FALSE)),"",VLOOKUP($A98,'Venues to Contact'!$B$3:$V$501,12,FALSE))</f>
        <v/>
      </c>
      <c t="str" s="38" r="K98">
        <f>IF(ISNA(VLOOKUP($A98,'Venues to Contact'!$B$3:$V$501,4,FALSE)),"",VLOOKUP($A98,'Venues to Contact'!$B$3:$V$501,4,FALSE))</f>
        <v/>
      </c>
      <c t="str" s="38" r="L98">
        <f>IF(ISNA(VLOOKUP($A98,'Venues to Contact'!$B$3:$V$501,14,FALSE)),"",VLOOKUP($A98,'Venues to Contact'!$B$3:$V$501,14,FALSE))</f>
        <v/>
      </c>
      <c t="str" s="39" r="M98">
        <f>IF(ISNA(VLOOKUP($A98,'Venues to Contact'!$B$3:$V$501,15,FALSE)),"",VLOOKUP($A98,'Venues to Contact'!$B$3:$V$501,15,FALSE))</f>
        <v/>
      </c>
      <c t="str" s="40" r="N98">
        <f>IF(ISNA(VLOOKUP($A98,'Venues to Contact'!$B$3:$V$501,16,FALSE)),"",VLOOKUP($A98,'Venues to Contact'!$B$3:$V$501,16,FALSE))</f>
        <v/>
      </c>
      <c t="str" s="61" r="O98">
        <f>IF(ISNA(VLOOKUP($A98,'Venues to Contact'!$B$3:$V$501,17,FALSE)),"",VLOOKUP($A98,'Venues to Contact'!$B$3:$V$501,17,FALSE))</f>
        <v/>
      </c>
      <c t="str" s="41" r="P98">
        <f>IF(ISNA(VLOOKUP($A98,'Venues to Contact'!$B$3:$V$501,18,FALSE)),"",VLOOKUP($A98,'Venues to Contact'!$B$3:$V$501,18,FALSE))</f>
        <v/>
      </c>
      <c t="str" s="42" r="Q98">
        <f>IF(ISNA(VLOOKUP($A98,'Venues to Contact'!$B$3:$V$501,19,FALSE)),"",VLOOKUP($A98,'Venues to Contact'!$B$3:$V$501,19,FALSE))</f>
        <v/>
      </c>
      <c t="str" s="44" r="R98">
        <f>IF(ISNA(VLOOKUP($A98,'Venues to Contact'!$B$3:$V$501,20,FALSE)),"",VLOOKUP($A98,'Venues to Contact'!$B$3:$V$501,20,FALSE))</f>
        <v/>
      </c>
      <c t="str" s="53" r="S98">
        <f>IF(ISNA(VLOOKUP($A98,'Venues to Contact'!$B$3:$V$501,21,FALSE)),"",VLOOKUP($A98,'Venues to Contact'!$B$3:$V$501,21,FALSE))</f>
        <v/>
      </c>
    </row>
    <row customHeight="1" r="99" ht="21.75">
      <c s="31" r="A99">
        <v>97.0</v>
      </c>
      <c t="str" s="31" r="B99">
        <f>IF(ISNA(VLOOKUP($A99,'Venues to Contact'!$B$3:$V$501,2,FALSE)),"",VLOOKUP($A99,'Venues to Contact'!$B$3:$V$501,2,FALSE))</f>
        <v/>
      </c>
      <c t="str" s="31" r="C99">
        <f>IF(ISNA(VLOOKUP($A99,'Venues to Contact'!$B$3:$V$501,5,FALSE)),"",VLOOKUP($A99,'Venues to Contact'!$B$3:$V$501,5,FALSE))</f>
        <v/>
      </c>
      <c t="str" s="31" r="D99">
        <f>IF(ISNA(VLOOKUP($A99,'Venues to Contact'!$B$3:$V$501,6,FALSE)),"",VLOOKUP($A99,'Venues to Contact'!$B$3:$V$501,6,FALSE))</f>
        <v/>
      </c>
      <c t="str" s="31" r="E99">
        <f>IF(ISNA(VLOOKUP($A99,'Venues to Contact'!$B$3:$V$501,7,FALSE)),"",VLOOKUP($A99,'Venues to Contact'!$B$3:$V$501,7,FALSE))</f>
        <v/>
      </c>
      <c t="str" s="31" r="F99">
        <f>IF(ISNA(VLOOKUP($A99,'Venues to Contact'!$B$3:$V$501,8,FALSE)),"",VLOOKUP($A99,'Venues to Contact'!$B$3:$V$501,8,FALSE))</f>
        <v/>
      </c>
      <c t="str" s="31" r="G99">
        <f>IF(ISNA(VLOOKUP($A99,'Venues to Contact'!$B$3:$V$501,9,FALSE)),"",VLOOKUP($A99,'Venues to Contact'!$B$3:$V$501,9,FALSE))</f>
        <v/>
      </c>
      <c t="str" s="31" r="H99">
        <f>IF(ISNA(VLOOKUP($A99,'Venues to Contact'!$B$3:$V$501,10,FALSE)),"",VLOOKUP($A99,'Venues to Contact'!$B$3:$V$501,10,FALSE))</f>
        <v/>
      </c>
      <c t="str" s="31" r="I99">
        <f>IF(ISNA(VLOOKUP($A99,'Venues to Contact'!$B$3:$V$501,11,FALSE)),"",VLOOKUP($A99,'Venues to Contact'!$B$3:$V$501,11,FALSE))</f>
        <v/>
      </c>
      <c t="str" s="46" r="J99">
        <f>IF(ISNA(VLOOKUP($A99,'Venues to Contact'!$B$3:$V$501,12,FALSE)),"",VLOOKUP($A99,'Venues to Contact'!$B$3:$V$501,12,FALSE))</f>
        <v/>
      </c>
      <c t="str" s="38" r="K99">
        <f>IF(ISNA(VLOOKUP($A99,'Venues to Contact'!$B$3:$V$501,4,FALSE)),"",VLOOKUP($A99,'Venues to Contact'!$B$3:$V$501,4,FALSE))</f>
        <v/>
      </c>
      <c t="str" s="38" r="L99">
        <f>IF(ISNA(VLOOKUP($A99,'Venues to Contact'!$B$3:$V$501,14,FALSE)),"",VLOOKUP($A99,'Venues to Contact'!$B$3:$V$501,14,FALSE))</f>
        <v/>
      </c>
      <c t="str" s="39" r="M99">
        <f>IF(ISNA(VLOOKUP($A99,'Venues to Contact'!$B$3:$V$501,15,FALSE)),"",VLOOKUP($A99,'Venues to Contact'!$B$3:$V$501,15,FALSE))</f>
        <v/>
      </c>
      <c t="str" s="40" r="N99">
        <f>IF(ISNA(VLOOKUP($A99,'Venues to Contact'!$B$3:$V$501,16,FALSE)),"",VLOOKUP($A99,'Venues to Contact'!$B$3:$V$501,16,FALSE))</f>
        <v/>
      </c>
      <c t="str" s="61" r="O99">
        <f>IF(ISNA(VLOOKUP($A99,'Venues to Contact'!$B$3:$V$501,17,FALSE)),"",VLOOKUP($A99,'Venues to Contact'!$B$3:$V$501,17,FALSE))</f>
        <v/>
      </c>
      <c t="str" s="41" r="P99">
        <f>IF(ISNA(VLOOKUP($A99,'Venues to Contact'!$B$3:$V$501,18,FALSE)),"",VLOOKUP($A99,'Venues to Contact'!$B$3:$V$501,18,FALSE))</f>
        <v/>
      </c>
      <c t="str" s="42" r="Q99">
        <f>IF(ISNA(VLOOKUP($A99,'Venues to Contact'!$B$3:$V$501,19,FALSE)),"",VLOOKUP($A99,'Venues to Contact'!$B$3:$V$501,19,FALSE))</f>
        <v/>
      </c>
      <c t="str" s="44" r="R99">
        <f>IF(ISNA(VLOOKUP($A99,'Venues to Contact'!$B$3:$V$501,20,FALSE)),"",VLOOKUP($A99,'Venues to Contact'!$B$3:$V$501,20,FALSE))</f>
        <v/>
      </c>
      <c t="str" s="53" r="S99">
        <f>IF(ISNA(VLOOKUP($A99,'Venues to Contact'!$B$3:$V$501,21,FALSE)),"",VLOOKUP($A99,'Venues to Contact'!$B$3:$V$501,21,FALSE))</f>
        <v/>
      </c>
    </row>
    <row customHeight="1" r="100" ht="21.75">
      <c s="31" r="A100">
        <v>98.0</v>
      </c>
      <c t="str" s="31" r="B100">
        <f>IF(ISNA(VLOOKUP($A100,'Venues to Contact'!$B$3:$V$501,2,FALSE)),"",VLOOKUP($A100,'Venues to Contact'!$B$3:$V$501,2,FALSE))</f>
        <v/>
      </c>
      <c t="str" s="31" r="C100">
        <f>IF(ISNA(VLOOKUP($A100,'Venues to Contact'!$B$3:$V$501,5,FALSE)),"",VLOOKUP($A100,'Venues to Contact'!$B$3:$V$501,5,FALSE))</f>
        <v/>
      </c>
      <c t="str" s="31" r="D100">
        <f>IF(ISNA(VLOOKUP($A100,'Venues to Contact'!$B$3:$V$501,6,FALSE)),"",VLOOKUP($A100,'Venues to Contact'!$B$3:$V$501,6,FALSE))</f>
        <v/>
      </c>
      <c t="str" s="31" r="E100">
        <f>IF(ISNA(VLOOKUP($A100,'Venues to Contact'!$B$3:$V$501,7,FALSE)),"",VLOOKUP($A100,'Venues to Contact'!$B$3:$V$501,7,FALSE))</f>
        <v/>
      </c>
      <c t="str" s="31" r="F100">
        <f>IF(ISNA(VLOOKUP($A100,'Venues to Contact'!$B$3:$V$501,8,FALSE)),"",VLOOKUP($A100,'Venues to Contact'!$B$3:$V$501,8,FALSE))</f>
        <v/>
      </c>
      <c t="str" s="31" r="G100">
        <f>IF(ISNA(VLOOKUP($A100,'Venues to Contact'!$B$3:$V$501,9,FALSE)),"",VLOOKUP($A100,'Venues to Contact'!$B$3:$V$501,9,FALSE))</f>
        <v/>
      </c>
      <c t="str" s="31" r="H100">
        <f>IF(ISNA(VLOOKUP($A100,'Venues to Contact'!$B$3:$V$501,10,FALSE)),"",VLOOKUP($A100,'Venues to Contact'!$B$3:$V$501,10,FALSE))</f>
        <v/>
      </c>
      <c t="str" s="31" r="I100">
        <f>IF(ISNA(VLOOKUP($A100,'Venues to Contact'!$B$3:$V$501,11,FALSE)),"",VLOOKUP($A100,'Venues to Contact'!$B$3:$V$501,11,FALSE))</f>
        <v/>
      </c>
      <c t="str" s="46" r="J100">
        <f>IF(ISNA(VLOOKUP($A100,'Venues to Contact'!$B$3:$V$501,12,FALSE)),"",VLOOKUP($A100,'Venues to Contact'!$B$3:$V$501,12,FALSE))</f>
        <v/>
      </c>
      <c t="str" s="38" r="K100">
        <f>IF(ISNA(VLOOKUP($A100,'Venues to Contact'!$B$3:$V$501,4,FALSE)),"",VLOOKUP($A100,'Venues to Contact'!$B$3:$V$501,4,FALSE))</f>
        <v/>
      </c>
      <c t="str" s="38" r="L100">
        <f>IF(ISNA(VLOOKUP($A100,'Venues to Contact'!$B$3:$V$501,14,FALSE)),"",VLOOKUP($A100,'Venues to Contact'!$B$3:$V$501,14,FALSE))</f>
        <v/>
      </c>
      <c t="str" s="39" r="M100">
        <f>IF(ISNA(VLOOKUP($A100,'Venues to Contact'!$B$3:$V$501,15,FALSE)),"",VLOOKUP($A100,'Venues to Contact'!$B$3:$V$501,15,FALSE))</f>
        <v/>
      </c>
      <c t="str" s="40" r="N100">
        <f>IF(ISNA(VLOOKUP($A100,'Venues to Contact'!$B$3:$V$501,16,FALSE)),"",VLOOKUP($A100,'Venues to Contact'!$B$3:$V$501,16,FALSE))</f>
        <v/>
      </c>
      <c t="str" s="61" r="O100">
        <f>IF(ISNA(VLOOKUP($A100,'Venues to Contact'!$B$3:$V$501,17,FALSE)),"",VLOOKUP($A100,'Venues to Contact'!$B$3:$V$501,17,FALSE))</f>
        <v/>
      </c>
      <c t="str" s="41" r="P100">
        <f>IF(ISNA(VLOOKUP($A100,'Venues to Contact'!$B$3:$V$501,18,FALSE)),"",VLOOKUP($A100,'Venues to Contact'!$B$3:$V$501,18,FALSE))</f>
        <v/>
      </c>
      <c t="str" s="42" r="Q100">
        <f>IF(ISNA(VLOOKUP($A100,'Venues to Contact'!$B$3:$V$501,19,FALSE)),"",VLOOKUP($A100,'Venues to Contact'!$B$3:$V$501,19,FALSE))</f>
        <v/>
      </c>
      <c t="str" s="44" r="R100">
        <f>IF(ISNA(VLOOKUP($A100,'Venues to Contact'!$B$3:$V$501,20,FALSE)),"",VLOOKUP($A100,'Venues to Contact'!$B$3:$V$501,20,FALSE))</f>
        <v/>
      </c>
      <c t="str" s="53" r="S100">
        <f>IF(ISNA(VLOOKUP($A100,'Venues to Contact'!$B$3:$V$501,21,FALSE)),"",VLOOKUP($A100,'Venues to Contact'!$B$3:$V$501,21,FALSE))</f>
        <v/>
      </c>
    </row>
    <row customHeight="1" r="101" ht="21.75">
      <c s="31" r="A101">
        <v>99.0</v>
      </c>
      <c t="str" s="31" r="B101">
        <f>IF(ISNA(VLOOKUP($A101,'Venues to Contact'!$B$3:$V$501,2,FALSE)),"",VLOOKUP($A101,'Venues to Contact'!$B$3:$V$501,2,FALSE))</f>
        <v/>
      </c>
      <c t="str" s="31" r="C101">
        <f>IF(ISNA(VLOOKUP($A101,'Venues to Contact'!$B$3:$V$501,5,FALSE)),"",VLOOKUP($A101,'Venues to Contact'!$B$3:$V$501,5,FALSE))</f>
        <v/>
      </c>
      <c t="str" s="31" r="D101">
        <f>IF(ISNA(VLOOKUP($A101,'Venues to Contact'!$B$3:$V$501,6,FALSE)),"",VLOOKUP($A101,'Venues to Contact'!$B$3:$V$501,6,FALSE))</f>
        <v/>
      </c>
      <c t="str" s="31" r="E101">
        <f>IF(ISNA(VLOOKUP($A101,'Venues to Contact'!$B$3:$V$501,7,FALSE)),"",VLOOKUP($A101,'Venues to Contact'!$B$3:$V$501,7,FALSE))</f>
        <v/>
      </c>
      <c t="str" s="31" r="F101">
        <f>IF(ISNA(VLOOKUP($A101,'Venues to Contact'!$B$3:$V$501,8,FALSE)),"",VLOOKUP($A101,'Venues to Contact'!$B$3:$V$501,8,FALSE))</f>
        <v/>
      </c>
      <c t="str" s="31" r="G101">
        <f>IF(ISNA(VLOOKUP($A101,'Venues to Contact'!$B$3:$V$501,9,FALSE)),"",VLOOKUP($A101,'Venues to Contact'!$B$3:$V$501,9,FALSE))</f>
        <v/>
      </c>
      <c t="str" s="31" r="H101">
        <f>IF(ISNA(VLOOKUP($A101,'Venues to Contact'!$B$3:$V$501,10,FALSE)),"",VLOOKUP($A101,'Venues to Contact'!$B$3:$V$501,10,FALSE))</f>
        <v/>
      </c>
      <c t="str" s="31" r="I101">
        <f>IF(ISNA(VLOOKUP($A101,'Venues to Contact'!$B$3:$V$501,11,FALSE)),"",VLOOKUP($A101,'Venues to Contact'!$B$3:$V$501,11,FALSE))</f>
        <v/>
      </c>
      <c t="str" s="46" r="J101">
        <f>IF(ISNA(VLOOKUP($A101,'Venues to Contact'!$B$3:$V$501,12,FALSE)),"",VLOOKUP($A101,'Venues to Contact'!$B$3:$V$501,12,FALSE))</f>
        <v/>
      </c>
      <c t="str" s="38" r="K101">
        <f>IF(ISNA(VLOOKUP($A101,'Venues to Contact'!$B$3:$V$501,4,FALSE)),"",VLOOKUP($A101,'Venues to Contact'!$B$3:$V$501,4,FALSE))</f>
        <v/>
      </c>
      <c t="str" s="38" r="L101">
        <f>IF(ISNA(VLOOKUP($A101,'Venues to Contact'!$B$3:$V$501,14,FALSE)),"",VLOOKUP($A101,'Venues to Contact'!$B$3:$V$501,14,FALSE))</f>
        <v/>
      </c>
      <c t="str" s="39" r="M101">
        <f>IF(ISNA(VLOOKUP($A101,'Venues to Contact'!$B$3:$V$501,15,FALSE)),"",VLOOKUP($A101,'Venues to Contact'!$B$3:$V$501,15,FALSE))</f>
        <v/>
      </c>
      <c t="str" s="40" r="N101">
        <f>IF(ISNA(VLOOKUP($A101,'Venues to Contact'!$B$3:$V$501,16,FALSE)),"",VLOOKUP($A101,'Venues to Contact'!$B$3:$V$501,16,FALSE))</f>
        <v/>
      </c>
      <c t="str" s="61" r="O101">
        <f>IF(ISNA(VLOOKUP($A101,'Venues to Contact'!$B$3:$V$501,17,FALSE)),"",VLOOKUP($A101,'Venues to Contact'!$B$3:$V$501,17,FALSE))</f>
        <v/>
      </c>
      <c t="str" s="41" r="P101">
        <f>IF(ISNA(VLOOKUP($A101,'Venues to Contact'!$B$3:$V$501,18,FALSE)),"",VLOOKUP($A101,'Venues to Contact'!$B$3:$V$501,18,FALSE))</f>
        <v/>
      </c>
      <c t="str" s="42" r="Q101">
        <f>IF(ISNA(VLOOKUP($A101,'Venues to Contact'!$B$3:$V$501,19,FALSE)),"",VLOOKUP($A101,'Venues to Contact'!$B$3:$V$501,19,FALSE))</f>
        <v/>
      </c>
      <c t="str" s="44" r="R101">
        <f>IF(ISNA(VLOOKUP($A101,'Venues to Contact'!$B$3:$V$501,20,FALSE)),"",VLOOKUP($A101,'Venues to Contact'!$B$3:$V$501,20,FALSE))</f>
        <v/>
      </c>
      <c t="str" s="53" r="S101">
        <f>IF(ISNA(VLOOKUP($A101,'Venues to Contact'!$B$3:$V$501,21,FALSE)),"",VLOOKUP($A101,'Venues to Contact'!$B$3:$V$501,21,FALSE))</f>
        <v/>
      </c>
    </row>
    <row customHeight="1" r="102" ht="21.75">
      <c s="31" r="A102">
        <v>100.0</v>
      </c>
      <c t="str" s="31" r="B102">
        <f>IF(ISNA(VLOOKUP($A102,'Venues to Contact'!$B$3:$V$501,2,FALSE)),"",VLOOKUP($A102,'Venues to Contact'!$B$3:$V$501,2,FALSE))</f>
        <v/>
      </c>
      <c t="str" s="31" r="C102">
        <f>IF(ISNA(VLOOKUP($A102,'Venues to Contact'!$B$3:$V$501,5,FALSE)),"",VLOOKUP($A102,'Venues to Contact'!$B$3:$V$501,5,FALSE))</f>
        <v/>
      </c>
      <c t="str" s="31" r="D102">
        <f>IF(ISNA(VLOOKUP($A102,'Venues to Contact'!$B$3:$V$501,6,FALSE)),"",VLOOKUP($A102,'Venues to Contact'!$B$3:$V$501,6,FALSE))</f>
        <v/>
      </c>
      <c t="str" s="31" r="E102">
        <f>IF(ISNA(VLOOKUP($A102,'Venues to Contact'!$B$3:$V$501,7,FALSE)),"",VLOOKUP($A102,'Venues to Contact'!$B$3:$V$501,7,FALSE))</f>
        <v/>
      </c>
      <c t="str" s="31" r="F102">
        <f>IF(ISNA(VLOOKUP($A102,'Venues to Contact'!$B$3:$V$501,8,FALSE)),"",VLOOKUP($A102,'Venues to Contact'!$B$3:$V$501,8,FALSE))</f>
        <v/>
      </c>
      <c t="str" s="31" r="G102">
        <f>IF(ISNA(VLOOKUP($A102,'Venues to Contact'!$B$3:$V$501,9,FALSE)),"",VLOOKUP($A102,'Venues to Contact'!$B$3:$V$501,9,FALSE))</f>
        <v/>
      </c>
      <c t="str" s="31" r="H102">
        <f>IF(ISNA(VLOOKUP($A102,'Venues to Contact'!$B$3:$V$501,10,FALSE)),"",VLOOKUP($A102,'Venues to Contact'!$B$3:$V$501,10,FALSE))</f>
        <v/>
      </c>
      <c t="str" s="31" r="I102">
        <f>IF(ISNA(VLOOKUP($A102,'Venues to Contact'!$B$3:$V$501,11,FALSE)),"",VLOOKUP($A102,'Venues to Contact'!$B$3:$V$501,11,FALSE))</f>
        <v/>
      </c>
      <c t="str" s="46" r="J102">
        <f>IF(ISNA(VLOOKUP($A102,'Venues to Contact'!$B$3:$V$501,12,FALSE)),"",VLOOKUP($A102,'Venues to Contact'!$B$3:$V$501,12,FALSE))</f>
        <v/>
      </c>
      <c t="str" s="38" r="K102">
        <f>IF(ISNA(VLOOKUP($A102,'Venues to Contact'!$B$3:$V$501,4,FALSE)),"",VLOOKUP($A102,'Venues to Contact'!$B$3:$V$501,4,FALSE))</f>
        <v/>
      </c>
      <c t="str" s="38" r="L102">
        <f>IF(ISNA(VLOOKUP($A102,'Venues to Contact'!$B$3:$V$501,14,FALSE)),"",VLOOKUP($A102,'Venues to Contact'!$B$3:$V$501,14,FALSE))</f>
        <v/>
      </c>
      <c t="str" s="39" r="M102">
        <f>IF(ISNA(VLOOKUP($A102,'Venues to Contact'!$B$3:$V$501,15,FALSE)),"",VLOOKUP($A102,'Venues to Contact'!$B$3:$V$501,15,FALSE))</f>
        <v/>
      </c>
      <c t="str" s="40" r="N102">
        <f>IF(ISNA(VLOOKUP($A102,'Venues to Contact'!$B$3:$V$501,16,FALSE)),"",VLOOKUP($A102,'Venues to Contact'!$B$3:$V$501,16,FALSE))</f>
        <v/>
      </c>
      <c t="str" s="61" r="O102">
        <f>IF(ISNA(VLOOKUP($A102,'Venues to Contact'!$B$3:$V$501,17,FALSE)),"",VLOOKUP($A102,'Venues to Contact'!$B$3:$V$501,17,FALSE))</f>
        <v/>
      </c>
      <c t="str" s="41" r="P102">
        <f>IF(ISNA(VLOOKUP($A102,'Venues to Contact'!$B$3:$V$501,18,FALSE)),"",VLOOKUP($A102,'Venues to Contact'!$B$3:$V$501,18,FALSE))</f>
        <v/>
      </c>
      <c t="str" s="42" r="Q102">
        <f>IF(ISNA(VLOOKUP($A102,'Venues to Contact'!$B$3:$V$501,19,FALSE)),"",VLOOKUP($A102,'Venues to Contact'!$B$3:$V$501,19,FALSE))</f>
        <v/>
      </c>
      <c t="str" s="44" r="R102">
        <f>IF(ISNA(VLOOKUP($A102,'Venues to Contact'!$B$3:$V$501,20,FALSE)),"",VLOOKUP($A102,'Venues to Contact'!$B$3:$V$501,20,FALSE))</f>
        <v/>
      </c>
      <c t="str" s="53" r="S102">
        <f>IF(ISNA(VLOOKUP($A102,'Venues to Contact'!$B$3:$V$501,21,FALSE)),"",VLOOKUP($A102,'Venues to Contact'!$B$3:$V$501,21,FALSE))</f>
        <v/>
      </c>
    </row>
    <row customHeight="1" r="103" ht="21.75">
      <c s="31" r="A103">
        <v>101.0</v>
      </c>
      <c t="str" s="31" r="B103">
        <f>IF(ISNA(VLOOKUP($A103,'Venues to Contact'!$B$3:$V$501,2,FALSE)),"",VLOOKUP($A103,'Venues to Contact'!$B$3:$V$501,2,FALSE))</f>
        <v/>
      </c>
      <c t="str" s="31" r="C103">
        <f>IF(ISNA(VLOOKUP($A103,'Venues to Contact'!$B$3:$V$501,5,FALSE)),"",VLOOKUP($A103,'Venues to Contact'!$B$3:$V$501,5,FALSE))</f>
        <v/>
      </c>
      <c t="str" s="31" r="D103">
        <f>IF(ISNA(VLOOKUP($A103,'Venues to Contact'!$B$3:$V$501,6,FALSE)),"",VLOOKUP($A103,'Venues to Contact'!$B$3:$V$501,6,FALSE))</f>
        <v/>
      </c>
      <c t="str" s="31" r="E103">
        <f>IF(ISNA(VLOOKUP($A103,'Venues to Contact'!$B$3:$V$501,7,FALSE)),"",VLOOKUP($A103,'Venues to Contact'!$B$3:$V$501,7,FALSE))</f>
        <v/>
      </c>
      <c t="str" s="31" r="F103">
        <f>IF(ISNA(VLOOKUP($A103,'Venues to Contact'!$B$3:$V$501,8,FALSE)),"",VLOOKUP($A103,'Venues to Contact'!$B$3:$V$501,8,FALSE))</f>
        <v/>
      </c>
      <c t="str" s="31" r="G103">
        <f>IF(ISNA(VLOOKUP($A103,'Venues to Contact'!$B$3:$V$501,9,FALSE)),"",VLOOKUP($A103,'Venues to Contact'!$B$3:$V$501,9,FALSE))</f>
        <v/>
      </c>
      <c t="str" s="31" r="H103">
        <f>IF(ISNA(VLOOKUP($A103,'Venues to Contact'!$B$3:$V$501,10,FALSE)),"",VLOOKUP($A103,'Venues to Contact'!$B$3:$V$501,10,FALSE))</f>
        <v/>
      </c>
      <c t="str" s="31" r="I103">
        <f>IF(ISNA(VLOOKUP($A103,'Venues to Contact'!$B$3:$V$501,11,FALSE)),"",VLOOKUP($A103,'Venues to Contact'!$B$3:$V$501,11,FALSE))</f>
        <v/>
      </c>
      <c t="str" s="46" r="J103">
        <f>IF(ISNA(VLOOKUP($A103,'Venues to Contact'!$B$3:$V$501,12,FALSE)),"",VLOOKUP($A103,'Venues to Contact'!$B$3:$V$501,12,FALSE))</f>
        <v/>
      </c>
      <c t="str" s="38" r="K103">
        <f>IF(ISNA(VLOOKUP($A103,'Venues to Contact'!$B$3:$V$501,4,FALSE)),"",VLOOKUP($A103,'Venues to Contact'!$B$3:$V$501,4,FALSE))</f>
        <v/>
      </c>
      <c t="str" s="38" r="L103">
        <f>IF(ISNA(VLOOKUP($A103,'Venues to Contact'!$B$3:$V$501,14,FALSE)),"",VLOOKUP($A103,'Venues to Contact'!$B$3:$V$501,14,FALSE))</f>
        <v/>
      </c>
      <c t="str" s="39" r="M103">
        <f>IF(ISNA(VLOOKUP($A103,'Venues to Contact'!$B$3:$V$501,15,FALSE)),"",VLOOKUP($A103,'Venues to Contact'!$B$3:$V$501,15,FALSE))</f>
        <v/>
      </c>
      <c t="str" s="40" r="N103">
        <f>IF(ISNA(VLOOKUP($A103,'Venues to Contact'!$B$3:$V$501,16,FALSE)),"",VLOOKUP($A103,'Venues to Contact'!$B$3:$V$501,16,FALSE))</f>
        <v/>
      </c>
      <c t="str" s="61" r="O103">
        <f>IF(ISNA(VLOOKUP($A103,'Venues to Contact'!$B$3:$V$501,17,FALSE)),"",VLOOKUP($A103,'Venues to Contact'!$B$3:$V$501,17,FALSE))</f>
        <v/>
      </c>
      <c t="str" s="41" r="P103">
        <f>IF(ISNA(VLOOKUP($A103,'Venues to Contact'!$B$3:$V$501,18,FALSE)),"",VLOOKUP($A103,'Venues to Contact'!$B$3:$V$501,18,FALSE))</f>
        <v/>
      </c>
      <c t="str" s="42" r="Q103">
        <f>IF(ISNA(VLOOKUP($A103,'Venues to Contact'!$B$3:$V$501,19,FALSE)),"",VLOOKUP($A103,'Venues to Contact'!$B$3:$V$501,19,FALSE))</f>
        <v/>
      </c>
      <c t="str" s="44" r="R103">
        <f>IF(ISNA(VLOOKUP($A103,'Venues to Contact'!$B$3:$V$501,20,FALSE)),"",VLOOKUP($A103,'Venues to Contact'!$B$3:$V$501,20,FALSE))</f>
        <v/>
      </c>
      <c t="str" s="53" r="S103">
        <f>IF(ISNA(VLOOKUP($A103,'Venues to Contact'!$B$3:$V$501,21,FALSE)),"",VLOOKUP($A103,'Venues to Contact'!$B$3:$V$501,21,FALSE))</f>
        <v/>
      </c>
    </row>
    <row customHeight="1" r="104" ht="21.75">
      <c s="31" r="A104">
        <v>102.0</v>
      </c>
      <c t="str" s="31" r="B104">
        <f>IF(ISNA(VLOOKUP($A104,'Venues to Contact'!$B$3:$V$501,2,FALSE)),"",VLOOKUP($A104,'Venues to Contact'!$B$3:$V$501,2,FALSE))</f>
        <v/>
      </c>
      <c t="str" s="31" r="C104">
        <f>IF(ISNA(VLOOKUP($A104,'Venues to Contact'!$B$3:$V$501,5,FALSE)),"",VLOOKUP($A104,'Venues to Contact'!$B$3:$V$501,5,FALSE))</f>
        <v/>
      </c>
      <c t="str" s="31" r="D104">
        <f>IF(ISNA(VLOOKUP($A104,'Venues to Contact'!$B$3:$V$501,6,FALSE)),"",VLOOKUP($A104,'Venues to Contact'!$B$3:$V$501,6,FALSE))</f>
        <v/>
      </c>
      <c t="str" s="31" r="E104">
        <f>IF(ISNA(VLOOKUP($A104,'Venues to Contact'!$B$3:$V$501,7,FALSE)),"",VLOOKUP($A104,'Venues to Contact'!$B$3:$V$501,7,FALSE))</f>
        <v/>
      </c>
      <c t="str" s="31" r="F104">
        <f>IF(ISNA(VLOOKUP($A104,'Venues to Contact'!$B$3:$V$501,8,FALSE)),"",VLOOKUP($A104,'Venues to Contact'!$B$3:$V$501,8,FALSE))</f>
        <v/>
      </c>
      <c t="str" s="31" r="G104">
        <f>IF(ISNA(VLOOKUP($A104,'Venues to Contact'!$B$3:$V$501,9,FALSE)),"",VLOOKUP($A104,'Venues to Contact'!$B$3:$V$501,9,FALSE))</f>
        <v/>
      </c>
      <c t="str" s="31" r="H104">
        <f>IF(ISNA(VLOOKUP($A104,'Venues to Contact'!$B$3:$V$501,10,FALSE)),"",VLOOKUP($A104,'Venues to Contact'!$B$3:$V$501,10,FALSE))</f>
        <v/>
      </c>
      <c t="str" s="31" r="I104">
        <f>IF(ISNA(VLOOKUP($A104,'Venues to Contact'!$B$3:$V$501,11,FALSE)),"",VLOOKUP($A104,'Venues to Contact'!$B$3:$V$501,11,FALSE))</f>
        <v/>
      </c>
      <c t="str" s="46" r="J104">
        <f>IF(ISNA(VLOOKUP($A104,'Venues to Contact'!$B$3:$V$501,12,FALSE)),"",VLOOKUP($A104,'Venues to Contact'!$B$3:$V$501,12,FALSE))</f>
        <v/>
      </c>
      <c t="str" s="38" r="K104">
        <f>IF(ISNA(VLOOKUP($A104,'Venues to Contact'!$B$3:$V$501,4,FALSE)),"",VLOOKUP($A104,'Venues to Contact'!$B$3:$V$501,4,FALSE))</f>
        <v/>
      </c>
      <c t="str" s="38" r="L104">
        <f>IF(ISNA(VLOOKUP($A104,'Venues to Contact'!$B$3:$V$501,14,FALSE)),"",VLOOKUP($A104,'Venues to Contact'!$B$3:$V$501,14,FALSE))</f>
        <v/>
      </c>
      <c t="str" s="39" r="M104">
        <f>IF(ISNA(VLOOKUP($A104,'Venues to Contact'!$B$3:$V$501,15,FALSE)),"",VLOOKUP($A104,'Venues to Contact'!$B$3:$V$501,15,FALSE))</f>
        <v/>
      </c>
      <c t="str" s="40" r="N104">
        <f>IF(ISNA(VLOOKUP($A104,'Venues to Contact'!$B$3:$V$501,16,FALSE)),"",VLOOKUP($A104,'Venues to Contact'!$B$3:$V$501,16,FALSE))</f>
        <v/>
      </c>
      <c t="str" s="61" r="O104">
        <f>IF(ISNA(VLOOKUP($A104,'Venues to Contact'!$B$3:$V$501,17,FALSE)),"",VLOOKUP($A104,'Venues to Contact'!$B$3:$V$501,17,FALSE))</f>
        <v/>
      </c>
      <c t="str" s="41" r="P104">
        <f>IF(ISNA(VLOOKUP($A104,'Venues to Contact'!$B$3:$V$501,18,FALSE)),"",VLOOKUP($A104,'Venues to Contact'!$B$3:$V$501,18,FALSE))</f>
        <v/>
      </c>
      <c t="str" s="42" r="Q104">
        <f>IF(ISNA(VLOOKUP($A104,'Venues to Contact'!$B$3:$V$501,19,FALSE)),"",VLOOKUP($A104,'Venues to Contact'!$B$3:$V$501,19,FALSE))</f>
        <v/>
      </c>
      <c t="str" s="44" r="R104">
        <f>IF(ISNA(VLOOKUP($A104,'Venues to Contact'!$B$3:$V$501,20,FALSE)),"",VLOOKUP($A104,'Venues to Contact'!$B$3:$V$501,20,FALSE))</f>
        <v/>
      </c>
      <c t="str" s="53" r="S104">
        <f>IF(ISNA(VLOOKUP($A104,'Venues to Contact'!$B$3:$V$501,21,FALSE)),"",VLOOKUP($A104,'Venues to Contact'!$B$3:$V$501,21,FALSE))</f>
        <v/>
      </c>
    </row>
    <row customHeight="1" r="105" ht="21.75">
      <c s="31" r="A105">
        <v>103.0</v>
      </c>
      <c t="str" s="31" r="B105">
        <f>IF(ISNA(VLOOKUP($A105,'Venues to Contact'!$B$3:$V$501,2,FALSE)),"",VLOOKUP($A105,'Venues to Contact'!$B$3:$V$501,2,FALSE))</f>
        <v/>
      </c>
      <c t="str" s="31" r="C105">
        <f>IF(ISNA(VLOOKUP($A105,'Venues to Contact'!$B$3:$V$501,5,FALSE)),"",VLOOKUP($A105,'Venues to Contact'!$B$3:$V$501,5,FALSE))</f>
        <v/>
      </c>
      <c t="str" s="31" r="D105">
        <f>IF(ISNA(VLOOKUP($A105,'Venues to Contact'!$B$3:$V$501,6,FALSE)),"",VLOOKUP($A105,'Venues to Contact'!$B$3:$V$501,6,FALSE))</f>
        <v/>
      </c>
      <c t="str" s="31" r="E105">
        <f>IF(ISNA(VLOOKUP($A105,'Venues to Contact'!$B$3:$V$501,7,FALSE)),"",VLOOKUP($A105,'Venues to Contact'!$B$3:$V$501,7,FALSE))</f>
        <v/>
      </c>
      <c t="str" s="31" r="F105">
        <f>IF(ISNA(VLOOKUP($A105,'Venues to Contact'!$B$3:$V$501,8,FALSE)),"",VLOOKUP($A105,'Venues to Contact'!$B$3:$V$501,8,FALSE))</f>
        <v/>
      </c>
      <c t="str" s="31" r="G105">
        <f>IF(ISNA(VLOOKUP($A105,'Venues to Contact'!$B$3:$V$501,9,FALSE)),"",VLOOKUP($A105,'Venues to Contact'!$B$3:$V$501,9,FALSE))</f>
        <v/>
      </c>
      <c t="str" s="31" r="H105">
        <f>IF(ISNA(VLOOKUP($A105,'Venues to Contact'!$B$3:$V$501,10,FALSE)),"",VLOOKUP($A105,'Venues to Contact'!$B$3:$V$501,10,FALSE))</f>
        <v/>
      </c>
      <c t="str" s="31" r="I105">
        <f>IF(ISNA(VLOOKUP($A105,'Venues to Contact'!$B$3:$V$501,11,FALSE)),"",VLOOKUP($A105,'Venues to Contact'!$B$3:$V$501,11,FALSE))</f>
        <v/>
      </c>
      <c t="str" s="46" r="J105">
        <f>IF(ISNA(VLOOKUP($A105,'Venues to Contact'!$B$3:$V$501,12,FALSE)),"",VLOOKUP($A105,'Venues to Contact'!$B$3:$V$501,12,FALSE))</f>
        <v/>
      </c>
      <c t="str" s="38" r="K105">
        <f>IF(ISNA(VLOOKUP($A105,'Venues to Contact'!$B$3:$V$501,4,FALSE)),"",VLOOKUP($A105,'Venues to Contact'!$B$3:$V$501,4,FALSE))</f>
        <v/>
      </c>
      <c t="str" s="38" r="L105">
        <f>IF(ISNA(VLOOKUP($A105,'Venues to Contact'!$B$3:$V$501,14,FALSE)),"",VLOOKUP($A105,'Venues to Contact'!$B$3:$V$501,14,FALSE))</f>
        <v/>
      </c>
      <c t="str" s="39" r="M105">
        <f>IF(ISNA(VLOOKUP($A105,'Venues to Contact'!$B$3:$V$501,15,FALSE)),"",VLOOKUP($A105,'Venues to Contact'!$B$3:$V$501,15,FALSE))</f>
        <v/>
      </c>
      <c t="str" s="40" r="N105">
        <f>IF(ISNA(VLOOKUP($A105,'Venues to Contact'!$B$3:$V$501,16,FALSE)),"",VLOOKUP($A105,'Venues to Contact'!$B$3:$V$501,16,FALSE))</f>
        <v/>
      </c>
      <c t="str" s="61" r="O105">
        <f>IF(ISNA(VLOOKUP($A105,'Venues to Contact'!$B$3:$V$501,17,FALSE)),"",VLOOKUP($A105,'Venues to Contact'!$B$3:$V$501,17,FALSE))</f>
        <v/>
      </c>
      <c t="str" s="41" r="P105">
        <f>IF(ISNA(VLOOKUP($A105,'Venues to Contact'!$B$3:$V$501,18,FALSE)),"",VLOOKUP($A105,'Venues to Contact'!$B$3:$V$501,18,FALSE))</f>
        <v/>
      </c>
      <c t="str" s="42" r="Q105">
        <f>IF(ISNA(VLOOKUP($A105,'Venues to Contact'!$B$3:$V$501,19,FALSE)),"",VLOOKUP($A105,'Venues to Contact'!$B$3:$V$501,19,FALSE))</f>
        <v/>
      </c>
      <c t="str" s="44" r="R105">
        <f>IF(ISNA(VLOOKUP($A105,'Venues to Contact'!$B$3:$V$501,20,FALSE)),"",VLOOKUP($A105,'Venues to Contact'!$B$3:$V$501,20,FALSE))</f>
        <v/>
      </c>
      <c t="str" s="53" r="S105">
        <f>IF(ISNA(VLOOKUP($A105,'Venues to Contact'!$B$3:$V$501,21,FALSE)),"",VLOOKUP($A105,'Venues to Contact'!$B$3:$V$501,21,FALSE))</f>
        <v/>
      </c>
    </row>
    <row customHeight="1" r="106" ht="21.75">
      <c s="31" r="A106">
        <v>104.0</v>
      </c>
      <c t="str" s="31" r="B106">
        <f>IF(ISNA(VLOOKUP($A106,'Venues to Contact'!$B$3:$V$501,2,FALSE)),"",VLOOKUP($A106,'Venues to Contact'!$B$3:$V$501,2,FALSE))</f>
        <v/>
      </c>
      <c t="str" s="31" r="C106">
        <f>IF(ISNA(VLOOKUP($A106,'Venues to Contact'!$B$3:$V$501,5,FALSE)),"",VLOOKUP($A106,'Venues to Contact'!$B$3:$V$501,5,FALSE))</f>
        <v/>
      </c>
      <c t="str" s="31" r="D106">
        <f>IF(ISNA(VLOOKUP($A106,'Venues to Contact'!$B$3:$V$501,6,FALSE)),"",VLOOKUP($A106,'Venues to Contact'!$B$3:$V$501,6,FALSE))</f>
        <v/>
      </c>
      <c t="str" s="31" r="E106">
        <f>IF(ISNA(VLOOKUP($A106,'Venues to Contact'!$B$3:$V$501,7,FALSE)),"",VLOOKUP($A106,'Venues to Contact'!$B$3:$V$501,7,FALSE))</f>
        <v/>
      </c>
      <c t="str" s="31" r="F106">
        <f>IF(ISNA(VLOOKUP($A106,'Venues to Contact'!$B$3:$V$501,8,FALSE)),"",VLOOKUP($A106,'Venues to Contact'!$B$3:$V$501,8,FALSE))</f>
        <v/>
      </c>
      <c t="str" s="31" r="G106">
        <f>IF(ISNA(VLOOKUP($A106,'Venues to Contact'!$B$3:$V$501,9,FALSE)),"",VLOOKUP($A106,'Venues to Contact'!$B$3:$V$501,9,FALSE))</f>
        <v/>
      </c>
      <c t="str" s="31" r="H106">
        <f>IF(ISNA(VLOOKUP($A106,'Venues to Contact'!$B$3:$V$501,10,FALSE)),"",VLOOKUP($A106,'Venues to Contact'!$B$3:$V$501,10,FALSE))</f>
        <v/>
      </c>
      <c t="str" s="31" r="I106">
        <f>IF(ISNA(VLOOKUP($A106,'Venues to Contact'!$B$3:$V$501,11,FALSE)),"",VLOOKUP($A106,'Venues to Contact'!$B$3:$V$501,11,FALSE))</f>
        <v/>
      </c>
      <c t="str" s="46" r="J106">
        <f>IF(ISNA(VLOOKUP($A106,'Venues to Contact'!$B$3:$V$501,12,FALSE)),"",VLOOKUP($A106,'Venues to Contact'!$B$3:$V$501,12,FALSE))</f>
        <v/>
      </c>
      <c t="str" s="38" r="K106">
        <f>IF(ISNA(VLOOKUP($A106,'Venues to Contact'!$B$3:$V$501,4,FALSE)),"",VLOOKUP($A106,'Venues to Contact'!$B$3:$V$501,4,FALSE))</f>
        <v/>
      </c>
      <c t="str" s="38" r="L106">
        <f>IF(ISNA(VLOOKUP($A106,'Venues to Contact'!$B$3:$V$501,14,FALSE)),"",VLOOKUP($A106,'Venues to Contact'!$B$3:$V$501,14,FALSE))</f>
        <v/>
      </c>
      <c t="str" s="39" r="M106">
        <f>IF(ISNA(VLOOKUP($A106,'Venues to Contact'!$B$3:$V$501,15,FALSE)),"",VLOOKUP($A106,'Venues to Contact'!$B$3:$V$501,15,FALSE))</f>
        <v/>
      </c>
      <c t="str" s="40" r="N106">
        <f>IF(ISNA(VLOOKUP($A106,'Venues to Contact'!$B$3:$V$501,16,FALSE)),"",VLOOKUP($A106,'Venues to Contact'!$B$3:$V$501,16,FALSE))</f>
        <v/>
      </c>
      <c t="str" s="61" r="O106">
        <f>IF(ISNA(VLOOKUP($A106,'Venues to Contact'!$B$3:$V$501,17,FALSE)),"",VLOOKUP($A106,'Venues to Contact'!$B$3:$V$501,17,FALSE))</f>
        <v/>
      </c>
      <c t="str" s="41" r="P106">
        <f>IF(ISNA(VLOOKUP($A106,'Venues to Contact'!$B$3:$V$501,18,FALSE)),"",VLOOKUP($A106,'Venues to Contact'!$B$3:$V$501,18,FALSE))</f>
        <v/>
      </c>
      <c t="str" s="42" r="Q106">
        <f>IF(ISNA(VLOOKUP($A106,'Venues to Contact'!$B$3:$V$501,19,FALSE)),"",VLOOKUP($A106,'Venues to Contact'!$B$3:$V$501,19,FALSE))</f>
        <v/>
      </c>
      <c t="str" s="44" r="R106">
        <f>IF(ISNA(VLOOKUP($A106,'Venues to Contact'!$B$3:$V$501,20,FALSE)),"",VLOOKUP($A106,'Venues to Contact'!$B$3:$V$501,20,FALSE))</f>
        <v/>
      </c>
      <c t="str" s="53" r="S106">
        <f>IF(ISNA(VLOOKUP($A106,'Venues to Contact'!$B$3:$V$501,21,FALSE)),"",VLOOKUP($A106,'Venues to Contact'!$B$3:$V$501,21,FALSE))</f>
        <v/>
      </c>
    </row>
    <row customHeight="1" r="107" ht="21.75">
      <c s="31" r="A107">
        <v>105.0</v>
      </c>
      <c t="str" s="31" r="B107">
        <f>IF(ISNA(VLOOKUP($A107,'Venues to Contact'!$B$3:$V$501,2,FALSE)),"",VLOOKUP($A107,'Venues to Contact'!$B$3:$V$501,2,FALSE))</f>
        <v/>
      </c>
      <c t="str" s="31" r="C107">
        <f>IF(ISNA(VLOOKUP($A107,'Venues to Contact'!$B$3:$V$501,5,FALSE)),"",VLOOKUP($A107,'Venues to Contact'!$B$3:$V$501,5,FALSE))</f>
        <v/>
      </c>
      <c t="str" s="31" r="D107">
        <f>IF(ISNA(VLOOKUP($A107,'Venues to Contact'!$B$3:$V$501,6,FALSE)),"",VLOOKUP($A107,'Venues to Contact'!$B$3:$V$501,6,FALSE))</f>
        <v/>
      </c>
      <c t="str" s="31" r="E107">
        <f>IF(ISNA(VLOOKUP($A107,'Venues to Contact'!$B$3:$V$501,7,FALSE)),"",VLOOKUP($A107,'Venues to Contact'!$B$3:$V$501,7,FALSE))</f>
        <v/>
      </c>
      <c t="str" s="31" r="F107">
        <f>IF(ISNA(VLOOKUP($A107,'Venues to Contact'!$B$3:$V$501,8,FALSE)),"",VLOOKUP($A107,'Venues to Contact'!$B$3:$V$501,8,FALSE))</f>
        <v/>
      </c>
      <c t="str" s="31" r="G107">
        <f>IF(ISNA(VLOOKUP($A107,'Venues to Contact'!$B$3:$V$501,9,FALSE)),"",VLOOKUP($A107,'Venues to Contact'!$B$3:$V$501,9,FALSE))</f>
        <v/>
      </c>
      <c t="str" s="31" r="H107">
        <f>IF(ISNA(VLOOKUP($A107,'Venues to Contact'!$B$3:$V$501,10,FALSE)),"",VLOOKUP($A107,'Venues to Contact'!$B$3:$V$501,10,FALSE))</f>
        <v/>
      </c>
      <c t="str" s="31" r="I107">
        <f>IF(ISNA(VLOOKUP($A107,'Venues to Contact'!$B$3:$V$501,11,FALSE)),"",VLOOKUP($A107,'Venues to Contact'!$B$3:$V$501,11,FALSE))</f>
        <v/>
      </c>
      <c t="str" s="46" r="J107">
        <f>IF(ISNA(VLOOKUP($A107,'Venues to Contact'!$B$3:$V$501,12,FALSE)),"",VLOOKUP($A107,'Venues to Contact'!$B$3:$V$501,12,FALSE))</f>
        <v/>
      </c>
      <c t="str" s="38" r="K107">
        <f>IF(ISNA(VLOOKUP($A107,'Venues to Contact'!$B$3:$V$501,4,FALSE)),"",VLOOKUP($A107,'Venues to Contact'!$B$3:$V$501,4,FALSE))</f>
        <v/>
      </c>
      <c t="str" s="38" r="L107">
        <f>IF(ISNA(VLOOKUP($A107,'Venues to Contact'!$B$3:$V$501,14,FALSE)),"",VLOOKUP($A107,'Venues to Contact'!$B$3:$V$501,14,FALSE))</f>
        <v/>
      </c>
      <c t="str" s="39" r="M107">
        <f>IF(ISNA(VLOOKUP($A107,'Venues to Contact'!$B$3:$V$501,15,FALSE)),"",VLOOKUP($A107,'Venues to Contact'!$B$3:$V$501,15,FALSE))</f>
        <v/>
      </c>
      <c t="str" s="40" r="N107">
        <f>IF(ISNA(VLOOKUP($A107,'Venues to Contact'!$B$3:$V$501,16,FALSE)),"",VLOOKUP($A107,'Venues to Contact'!$B$3:$V$501,16,FALSE))</f>
        <v/>
      </c>
      <c t="str" s="61" r="O107">
        <f>IF(ISNA(VLOOKUP($A107,'Venues to Contact'!$B$3:$V$501,17,FALSE)),"",VLOOKUP($A107,'Venues to Contact'!$B$3:$V$501,17,FALSE))</f>
        <v/>
      </c>
      <c t="str" s="41" r="P107">
        <f>IF(ISNA(VLOOKUP($A107,'Venues to Contact'!$B$3:$V$501,18,FALSE)),"",VLOOKUP($A107,'Venues to Contact'!$B$3:$V$501,18,FALSE))</f>
        <v/>
      </c>
      <c t="str" s="42" r="Q107">
        <f>IF(ISNA(VLOOKUP($A107,'Venues to Contact'!$B$3:$V$501,19,FALSE)),"",VLOOKUP($A107,'Venues to Contact'!$B$3:$V$501,19,FALSE))</f>
        <v/>
      </c>
      <c t="str" s="44" r="R107">
        <f>IF(ISNA(VLOOKUP($A107,'Venues to Contact'!$B$3:$V$501,20,FALSE)),"",VLOOKUP($A107,'Venues to Contact'!$B$3:$V$501,20,FALSE))</f>
        <v/>
      </c>
      <c t="str" s="53" r="S107">
        <f>IF(ISNA(VLOOKUP($A107,'Venues to Contact'!$B$3:$V$501,21,FALSE)),"",VLOOKUP($A107,'Venues to Contact'!$B$3:$V$501,21,FALSE))</f>
        <v/>
      </c>
    </row>
    <row customHeight="1" r="108" ht="21.75">
      <c s="31" r="A108">
        <v>106.0</v>
      </c>
      <c t="str" s="31" r="B108">
        <f>IF(ISNA(VLOOKUP($A108,'Venues to Contact'!$B$3:$V$501,2,FALSE)),"",VLOOKUP($A108,'Venues to Contact'!$B$3:$V$501,2,FALSE))</f>
        <v/>
      </c>
      <c t="str" s="31" r="C108">
        <f>IF(ISNA(VLOOKUP($A108,'Venues to Contact'!$B$3:$V$501,5,FALSE)),"",VLOOKUP($A108,'Venues to Contact'!$B$3:$V$501,5,FALSE))</f>
        <v/>
      </c>
      <c t="str" s="31" r="D108">
        <f>IF(ISNA(VLOOKUP($A108,'Venues to Contact'!$B$3:$V$501,6,FALSE)),"",VLOOKUP($A108,'Venues to Contact'!$B$3:$V$501,6,FALSE))</f>
        <v/>
      </c>
      <c t="str" s="31" r="E108">
        <f>IF(ISNA(VLOOKUP($A108,'Venues to Contact'!$B$3:$V$501,7,FALSE)),"",VLOOKUP($A108,'Venues to Contact'!$B$3:$V$501,7,FALSE))</f>
        <v/>
      </c>
      <c t="str" s="31" r="F108">
        <f>IF(ISNA(VLOOKUP($A108,'Venues to Contact'!$B$3:$V$501,8,FALSE)),"",VLOOKUP($A108,'Venues to Contact'!$B$3:$V$501,8,FALSE))</f>
        <v/>
      </c>
      <c t="str" s="31" r="G108">
        <f>IF(ISNA(VLOOKUP($A108,'Venues to Contact'!$B$3:$V$501,9,FALSE)),"",VLOOKUP($A108,'Venues to Contact'!$B$3:$V$501,9,FALSE))</f>
        <v/>
      </c>
      <c t="str" s="31" r="H108">
        <f>IF(ISNA(VLOOKUP($A108,'Venues to Contact'!$B$3:$V$501,10,FALSE)),"",VLOOKUP($A108,'Venues to Contact'!$B$3:$V$501,10,FALSE))</f>
        <v/>
      </c>
      <c t="str" s="31" r="I108">
        <f>IF(ISNA(VLOOKUP($A108,'Venues to Contact'!$B$3:$V$501,11,FALSE)),"",VLOOKUP($A108,'Venues to Contact'!$B$3:$V$501,11,FALSE))</f>
        <v/>
      </c>
      <c t="str" s="46" r="J108">
        <f>IF(ISNA(VLOOKUP($A108,'Venues to Contact'!$B$3:$V$501,12,FALSE)),"",VLOOKUP($A108,'Venues to Contact'!$B$3:$V$501,12,FALSE))</f>
        <v/>
      </c>
      <c t="str" s="38" r="K108">
        <f>IF(ISNA(VLOOKUP($A108,'Venues to Contact'!$B$3:$V$501,4,FALSE)),"",VLOOKUP($A108,'Venues to Contact'!$B$3:$V$501,4,FALSE))</f>
        <v/>
      </c>
      <c t="str" s="38" r="L108">
        <f>IF(ISNA(VLOOKUP($A108,'Venues to Contact'!$B$3:$V$501,14,FALSE)),"",VLOOKUP($A108,'Venues to Contact'!$B$3:$V$501,14,FALSE))</f>
        <v/>
      </c>
      <c t="str" s="39" r="M108">
        <f>IF(ISNA(VLOOKUP($A108,'Venues to Contact'!$B$3:$V$501,15,FALSE)),"",VLOOKUP($A108,'Venues to Contact'!$B$3:$V$501,15,FALSE))</f>
        <v/>
      </c>
      <c t="str" s="40" r="N108">
        <f>IF(ISNA(VLOOKUP($A108,'Venues to Contact'!$B$3:$V$501,16,FALSE)),"",VLOOKUP($A108,'Venues to Contact'!$B$3:$V$501,16,FALSE))</f>
        <v/>
      </c>
      <c t="str" s="61" r="O108">
        <f>IF(ISNA(VLOOKUP($A108,'Venues to Contact'!$B$3:$V$501,17,FALSE)),"",VLOOKUP($A108,'Venues to Contact'!$B$3:$V$501,17,FALSE))</f>
        <v/>
      </c>
      <c t="str" s="41" r="P108">
        <f>IF(ISNA(VLOOKUP($A108,'Venues to Contact'!$B$3:$V$501,18,FALSE)),"",VLOOKUP($A108,'Venues to Contact'!$B$3:$V$501,18,FALSE))</f>
        <v/>
      </c>
      <c t="str" s="42" r="Q108">
        <f>IF(ISNA(VLOOKUP($A108,'Venues to Contact'!$B$3:$V$501,19,FALSE)),"",VLOOKUP($A108,'Venues to Contact'!$B$3:$V$501,19,FALSE))</f>
        <v/>
      </c>
      <c t="str" s="44" r="R108">
        <f>IF(ISNA(VLOOKUP($A108,'Venues to Contact'!$B$3:$V$501,20,FALSE)),"",VLOOKUP($A108,'Venues to Contact'!$B$3:$V$501,20,FALSE))</f>
        <v/>
      </c>
      <c t="str" s="53" r="S108">
        <f>IF(ISNA(VLOOKUP($A108,'Venues to Contact'!$B$3:$V$501,21,FALSE)),"",VLOOKUP($A108,'Venues to Contact'!$B$3:$V$501,21,FALSE))</f>
        <v/>
      </c>
    </row>
    <row customHeight="1" r="109" ht="21.75">
      <c s="31" r="A109">
        <v>107.0</v>
      </c>
      <c t="str" s="31" r="B109">
        <f>IF(ISNA(VLOOKUP($A109,'Venues to Contact'!$B$3:$V$501,2,FALSE)),"",VLOOKUP($A109,'Venues to Contact'!$B$3:$V$501,2,FALSE))</f>
        <v/>
      </c>
      <c t="str" s="31" r="C109">
        <f>IF(ISNA(VLOOKUP($A109,'Venues to Contact'!$B$3:$V$501,5,FALSE)),"",VLOOKUP($A109,'Venues to Contact'!$B$3:$V$501,5,FALSE))</f>
        <v/>
      </c>
      <c t="str" s="31" r="D109">
        <f>IF(ISNA(VLOOKUP($A109,'Venues to Contact'!$B$3:$V$501,6,FALSE)),"",VLOOKUP($A109,'Venues to Contact'!$B$3:$V$501,6,FALSE))</f>
        <v/>
      </c>
      <c t="str" s="31" r="E109">
        <f>IF(ISNA(VLOOKUP($A109,'Venues to Contact'!$B$3:$V$501,7,FALSE)),"",VLOOKUP($A109,'Venues to Contact'!$B$3:$V$501,7,FALSE))</f>
        <v/>
      </c>
      <c t="str" s="31" r="F109">
        <f>IF(ISNA(VLOOKUP($A109,'Venues to Contact'!$B$3:$V$501,8,FALSE)),"",VLOOKUP($A109,'Venues to Contact'!$B$3:$V$501,8,FALSE))</f>
        <v/>
      </c>
      <c t="str" s="31" r="G109">
        <f>IF(ISNA(VLOOKUP($A109,'Venues to Contact'!$B$3:$V$501,9,FALSE)),"",VLOOKUP($A109,'Venues to Contact'!$B$3:$V$501,9,FALSE))</f>
        <v/>
      </c>
      <c t="str" s="31" r="H109">
        <f>IF(ISNA(VLOOKUP($A109,'Venues to Contact'!$B$3:$V$501,10,FALSE)),"",VLOOKUP($A109,'Venues to Contact'!$B$3:$V$501,10,FALSE))</f>
        <v/>
      </c>
      <c t="str" s="31" r="I109">
        <f>IF(ISNA(VLOOKUP($A109,'Venues to Contact'!$B$3:$V$501,11,FALSE)),"",VLOOKUP($A109,'Venues to Contact'!$B$3:$V$501,11,FALSE))</f>
        <v/>
      </c>
      <c t="str" s="46" r="J109">
        <f>IF(ISNA(VLOOKUP($A109,'Venues to Contact'!$B$3:$V$501,12,FALSE)),"",VLOOKUP($A109,'Venues to Contact'!$B$3:$V$501,12,FALSE))</f>
        <v/>
      </c>
      <c t="str" s="38" r="K109">
        <f>IF(ISNA(VLOOKUP($A109,'Venues to Contact'!$B$3:$V$501,4,FALSE)),"",VLOOKUP($A109,'Venues to Contact'!$B$3:$V$501,4,FALSE))</f>
        <v/>
      </c>
      <c t="str" s="38" r="L109">
        <f>IF(ISNA(VLOOKUP($A109,'Venues to Contact'!$B$3:$V$501,14,FALSE)),"",VLOOKUP($A109,'Venues to Contact'!$B$3:$V$501,14,FALSE))</f>
        <v/>
      </c>
      <c t="str" s="39" r="M109">
        <f>IF(ISNA(VLOOKUP($A109,'Venues to Contact'!$B$3:$V$501,15,FALSE)),"",VLOOKUP($A109,'Venues to Contact'!$B$3:$V$501,15,FALSE))</f>
        <v/>
      </c>
      <c t="str" s="40" r="N109">
        <f>IF(ISNA(VLOOKUP($A109,'Venues to Contact'!$B$3:$V$501,16,FALSE)),"",VLOOKUP($A109,'Venues to Contact'!$B$3:$V$501,16,FALSE))</f>
        <v/>
      </c>
      <c t="str" s="61" r="O109">
        <f>IF(ISNA(VLOOKUP($A109,'Venues to Contact'!$B$3:$V$501,17,FALSE)),"",VLOOKUP($A109,'Venues to Contact'!$B$3:$V$501,17,FALSE))</f>
        <v/>
      </c>
      <c t="str" s="41" r="P109">
        <f>IF(ISNA(VLOOKUP($A109,'Venues to Contact'!$B$3:$V$501,18,FALSE)),"",VLOOKUP($A109,'Venues to Contact'!$B$3:$V$501,18,FALSE))</f>
        <v/>
      </c>
      <c t="str" s="42" r="Q109">
        <f>IF(ISNA(VLOOKUP($A109,'Venues to Contact'!$B$3:$V$501,19,FALSE)),"",VLOOKUP($A109,'Venues to Contact'!$B$3:$V$501,19,FALSE))</f>
        <v/>
      </c>
      <c t="str" s="44" r="R109">
        <f>IF(ISNA(VLOOKUP($A109,'Venues to Contact'!$B$3:$V$501,20,FALSE)),"",VLOOKUP($A109,'Venues to Contact'!$B$3:$V$501,20,FALSE))</f>
        <v/>
      </c>
      <c t="str" s="53" r="S109">
        <f>IF(ISNA(VLOOKUP($A109,'Venues to Contact'!$B$3:$V$501,21,FALSE)),"",VLOOKUP($A109,'Venues to Contact'!$B$3:$V$501,21,FALSE))</f>
        <v/>
      </c>
    </row>
    <row customHeight="1" r="110" ht="21.75">
      <c s="31" r="A110">
        <v>108.0</v>
      </c>
      <c t="str" s="31" r="B110">
        <f>IF(ISNA(VLOOKUP($A110,'Venues to Contact'!$B$3:$V$501,2,FALSE)),"",VLOOKUP($A110,'Venues to Contact'!$B$3:$V$501,2,FALSE))</f>
        <v/>
      </c>
      <c t="str" s="31" r="C110">
        <f>IF(ISNA(VLOOKUP($A110,'Venues to Contact'!$B$3:$V$501,5,FALSE)),"",VLOOKUP($A110,'Venues to Contact'!$B$3:$V$501,5,FALSE))</f>
        <v/>
      </c>
      <c t="str" s="31" r="D110">
        <f>IF(ISNA(VLOOKUP($A110,'Venues to Contact'!$B$3:$V$501,6,FALSE)),"",VLOOKUP($A110,'Venues to Contact'!$B$3:$V$501,6,FALSE))</f>
        <v/>
      </c>
      <c t="str" s="31" r="E110">
        <f>IF(ISNA(VLOOKUP($A110,'Venues to Contact'!$B$3:$V$501,7,FALSE)),"",VLOOKUP($A110,'Venues to Contact'!$B$3:$V$501,7,FALSE))</f>
        <v/>
      </c>
      <c t="str" s="31" r="F110">
        <f>IF(ISNA(VLOOKUP($A110,'Venues to Contact'!$B$3:$V$501,8,FALSE)),"",VLOOKUP($A110,'Venues to Contact'!$B$3:$V$501,8,FALSE))</f>
        <v/>
      </c>
      <c t="str" s="31" r="G110">
        <f>IF(ISNA(VLOOKUP($A110,'Venues to Contact'!$B$3:$V$501,9,FALSE)),"",VLOOKUP($A110,'Venues to Contact'!$B$3:$V$501,9,FALSE))</f>
        <v/>
      </c>
      <c t="str" s="31" r="H110">
        <f>IF(ISNA(VLOOKUP($A110,'Venues to Contact'!$B$3:$V$501,10,FALSE)),"",VLOOKUP($A110,'Venues to Contact'!$B$3:$V$501,10,FALSE))</f>
        <v/>
      </c>
      <c t="str" s="31" r="I110">
        <f>IF(ISNA(VLOOKUP($A110,'Venues to Contact'!$B$3:$V$501,11,FALSE)),"",VLOOKUP($A110,'Venues to Contact'!$B$3:$V$501,11,FALSE))</f>
        <v/>
      </c>
      <c t="str" s="46" r="J110">
        <f>IF(ISNA(VLOOKUP($A110,'Venues to Contact'!$B$3:$V$501,12,FALSE)),"",VLOOKUP($A110,'Venues to Contact'!$B$3:$V$501,12,FALSE))</f>
        <v/>
      </c>
      <c t="str" s="38" r="K110">
        <f>IF(ISNA(VLOOKUP($A110,'Venues to Contact'!$B$3:$V$501,4,FALSE)),"",VLOOKUP($A110,'Venues to Contact'!$B$3:$V$501,4,FALSE))</f>
        <v/>
      </c>
      <c t="str" s="38" r="L110">
        <f>IF(ISNA(VLOOKUP($A110,'Venues to Contact'!$B$3:$V$501,14,FALSE)),"",VLOOKUP($A110,'Venues to Contact'!$B$3:$V$501,14,FALSE))</f>
        <v/>
      </c>
      <c t="str" s="39" r="M110">
        <f>IF(ISNA(VLOOKUP($A110,'Venues to Contact'!$B$3:$V$501,15,FALSE)),"",VLOOKUP($A110,'Venues to Contact'!$B$3:$V$501,15,FALSE))</f>
        <v/>
      </c>
      <c t="str" s="40" r="N110">
        <f>IF(ISNA(VLOOKUP($A110,'Venues to Contact'!$B$3:$V$501,16,FALSE)),"",VLOOKUP($A110,'Venues to Contact'!$B$3:$V$501,16,FALSE))</f>
        <v/>
      </c>
      <c t="str" s="61" r="O110">
        <f>IF(ISNA(VLOOKUP($A110,'Venues to Contact'!$B$3:$V$501,17,FALSE)),"",VLOOKUP($A110,'Venues to Contact'!$B$3:$V$501,17,FALSE))</f>
        <v/>
      </c>
      <c t="str" s="41" r="P110">
        <f>IF(ISNA(VLOOKUP($A110,'Venues to Contact'!$B$3:$V$501,18,FALSE)),"",VLOOKUP($A110,'Venues to Contact'!$B$3:$V$501,18,FALSE))</f>
        <v/>
      </c>
      <c t="str" s="42" r="Q110">
        <f>IF(ISNA(VLOOKUP($A110,'Venues to Contact'!$B$3:$V$501,19,FALSE)),"",VLOOKUP($A110,'Venues to Contact'!$B$3:$V$501,19,FALSE))</f>
        <v/>
      </c>
      <c t="str" s="44" r="R110">
        <f>IF(ISNA(VLOOKUP($A110,'Venues to Contact'!$B$3:$V$501,20,FALSE)),"",VLOOKUP($A110,'Venues to Contact'!$B$3:$V$501,20,FALSE))</f>
        <v/>
      </c>
      <c t="str" s="53" r="S110">
        <f>IF(ISNA(VLOOKUP($A110,'Venues to Contact'!$B$3:$V$501,21,FALSE)),"",VLOOKUP($A110,'Venues to Contact'!$B$3:$V$501,21,FALSE))</f>
        <v/>
      </c>
    </row>
    <row customHeight="1" r="111" ht="21.75">
      <c s="31" r="A111">
        <v>109.0</v>
      </c>
      <c t="str" s="31" r="B111">
        <f>IF(ISNA(VLOOKUP($A111,'Venues to Contact'!$B$3:$V$501,2,FALSE)),"",VLOOKUP($A111,'Venues to Contact'!$B$3:$V$501,2,FALSE))</f>
        <v/>
      </c>
      <c t="str" s="31" r="C111">
        <f>IF(ISNA(VLOOKUP($A111,'Venues to Contact'!$B$3:$V$501,5,FALSE)),"",VLOOKUP($A111,'Venues to Contact'!$B$3:$V$501,5,FALSE))</f>
        <v/>
      </c>
      <c t="str" s="31" r="D111">
        <f>IF(ISNA(VLOOKUP($A111,'Venues to Contact'!$B$3:$V$501,6,FALSE)),"",VLOOKUP($A111,'Venues to Contact'!$B$3:$V$501,6,FALSE))</f>
        <v/>
      </c>
      <c t="str" s="31" r="E111">
        <f>IF(ISNA(VLOOKUP($A111,'Venues to Contact'!$B$3:$V$501,7,FALSE)),"",VLOOKUP($A111,'Venues to Contact'!$B$3:$V$501,7,FALSE))</f>
        <v/>
      </c>
      <c t="str" s="31" r="F111">
        <f>IF(ISNA(VLOOKUP($A111,'Venues to Contact'!$B$3:$V$501,8,FALSE)),"",VLOOKUP($A111,'Venues to Contact'!$B$3:$V$501,8,FALSE))</f>
        <v/>
      </c>
      <c t="str" s="31" r="G111">
        <f>IF(ISNA(VLOOKUP($A111,'Venues to Contact'!$B$3:$V$501,9,FALSE)),"",VLOOKUP($A111,'Venues to Contact'!$B$3:$V$501,9,FALSE))</f>
        <v/>
      </c>
      <c t="str" s="31" r="H111">
        <f>IF(ISNA(VLOOKUP($A111,'Venues to Contact'!$B$3:$V$501,10,FALSE)),"",VLOOKUP($A111,'Venues to Contact'!$B$3:$V$501,10,FALSE))</f>
        <v/>
      </c>
      <c t="str" s="31" r="I111">
        <f>IF(ISNA(VLOOKUP($A111,'Venues to Contact'!$B$3:$V$501,11,FALSE)),"",VLOOKUP($A111,'Venues to Contact'!$B$3:$V$501,11,FALSE))</f>
        <v/>
      </c>
      <c t="str" s="46" r="J111">
        <f>IF(ISNA(VLOOKUP($A111,'Venues to Contact'!$B$3:$V$501,12,FALSE)),"",VLOOKUP($A111,'Venues to Contact'!$B$3:$V$501,12,FALSE))</f>
        <v/>
      </c>
      <c t="str" s="38" r="K111">
        <f>IF(ISNA(VLOOKUP($A111,'Venues to Contact'!$B$3:$V$501,4,FALSE)),"",VLOOKUP($A111,'Venues to Contact'!$B$3:$V$501,4,FALSE))</f>
        <v/>
      </c>
      <c t="str" s="38" r="L111">
        <f>IF(ISNA(VLOOKUP($A111,'Venues to Contact'!$B$3:$V$501,14,FALSE)),"",VLOOKUP($A111,'Venues to Contact'!$B$3:$V$501,14,FALSE))</f>
        <v/>
      </c>
      <c t="str" s="39" r="M111">
        <f>IF(ISNA(VLOOKUP($A111,'Venues to Contact'!$B$3:$V$501,15,FALSE)),"",VLOOKUP($A111,'Venues to Contact'!$B$3:$V$501,15,FALSE))</f>
        <v/>
      </c>
      <c t="str" s="40" r="N111">
        <f>IF(ISNA(VLOOKUP($A111,'Venues to Contact'!$B$3:$V$501,16,FALSE)),"",VLOOKUP($A111,'Venues to Contact'!$B$3:$V$501,16,FALSE))</f>
        <v/>
      </c>
      <c t="str" s="61" r="O111">
        <f>IF(ISNA(VLOOKUP($A111,'Venues to Contact'!$B$3:$V$501,17,FALSE)),"",VLOOKUP($A111,'Venues to Contact'!$B$3:$V$501,17,FALSE))</f>
        <v/>
      </c>
      <c t="str" s="41" r="P111">
        <f>IF(ISNA(VLOOKUP($A111,'Venues to Contact'!$B$3:$V$501,18,FALSE)),"",VLOOKUP($A111,'Venues to Contact'!$B$3:$V$501,18,FALSE))</f>
        <v/>
      </c>
      <c t="str" s="42" r="Q111">
        <f>IF(ISNA(VLOOKUP($A111,'Venues to Contact'!$B$3:$V$501,19,FALSE)),"",VLOOKUP($A111,'Venues to Contact'!$B$3:$V$501,19,FALSE))</f>
        <v/>
      </c>
      <c t="str" s="44" r="R111">
        <f>IF(ISNA(VLOOKUP($A111,'Venues to Contact'!$B$3:$V$501,20,FALSE)),"",VLOOKUP($A111,'Venues to Contact'!$B$3:$V$501,20,FALSE))</f>
        <v/>
      </c>
      <c t="str" s="53" r="S111">
        <f>IF(ISNA(VLOOKUP($A111,'Venues to Contact'!$B$3:$V$501,21,FALSE)),"",VLOOKUP($A111,'Venues to Contact'!$B$3:$V$501,21,FALSE))</f>
        <v/>
      </c>
    </row>
    <row customHeight="1" r="112" ht="21.75">
      <c s="31" r="A112">
        <v>110.0</v>
      </c>
      <c t="str" s="31" r="B112">
        <f>IF(ISNA(VLOOKUP($A112,'Venues to Contact'!$B$3:$V$501,2,FALSE)),"",VLOOKUP($A112,'Venues to Contact'!$B$3:$V$501,2,FALSE))</f>
        <v/>
      </c>
      <c t="str" s="31" r="C112">
        <f>IF(ISNA(VLOOKUP($A112,'Venues to Contact'!$B$3:$V$501,5,FALSE)),"",VLOOKUP($A112,'Venues to Contact'!$B$3:$V$501,5,FALSE))</f>
        <v/>
      </c>
      <c t="str" s="31" r="D112">
        <f>IF(ISNA(VLOOKUP($A112,'Venues to Contact'!$B$3:$V$501,6,FALSE)),"",VLOOKUP($A112,'Venues to Contact'!$B$3:$V$501,6,FALSE))</f>
        <v/>
      </c>
      <c t="str" s="31" r="E112">
        <f>IF(ISNA(VLOOKUP($A112,'Venues to Contact'!$B$3:$V$501,7,FALSE)),"",VLOOKUP($A112,'Venues to Contact'!$B$3:$V$501,7,FALSE))</f>
        <v/>
      </c>
      <c t="str" s="31" r="F112">
        <f>IF(ISNA(VLOOKUP($A112,'Venues to Contact'!$B$3:$V$501,8,FALSE)),"",VLOOKUP($A112,'Venues to Contact'!$B$3:$V$501,8,FALSE))</f>
        <v/>
      </c>
      <c t="str" s="31" r="G112">
        <f>IF(ISNA(VLOOKUP($A112,'Venues to Contact'!$B$3:$V$501,9,FALSE)),"",VLOOKUP($A112,'Venues to Contact'!$B$3:$V$501,9,FALSE))</f>
        <v/>
      </c>
      <c t="str" s="31" r="H112">
        <f>IF(ISNA(VLOOKUP($A112,'Venues to Contact'!$B$3:$V$501,10,FALSE)),"",VLOOKUP($A112,'Venues to Contact'!$B$3:$V$501,10,FALSE))</f>
        <v/>
      </c>
      <c t="str" s="31" r="I112">
        <f>IF(ISNA(VLOOKUP($A112,'Venues to Contact'!$B$3:$V$501,11,FALSE)),"",VLOOKUP($A112,'Venues to Contact'!$B$3:$V$501,11,FALSE))</f>
        <v/>
      </c>
      <c t="str" s="46" r="J112">
        <f>IF(ISNA(VLOOKUP($A112,'Venues to Contact'!$B$3:$V$501,12,FALSE)),"",VLOOKUP($A112,'Venues to Contact'!$B$3:$V$501,12,FALSE))</f>
        <v/>
      </c>
      <c t="str" s="38" r="K112">
        <f>IF(ISNA(VLOOKUP($A112,'Venues to Contact'!$B$3:$V$501,4,FALSE)),"",VLOOKUP($A112,'Venues to Contact'!$B$3:$V$501,4,FALSE))</f>
        <v/>
      </c>
      <c t="str" s="38" r="L112">
        <f>IF(ISNA(VLOOKUP($A112,'Venues to Contact'!$B$3:$V$501,14,FALSE)),"",VLOOKUP($A112,'Venues to Contact'!$B$3:$V$501,14,FALSE))</f>
        <v/>
      </c>
      <c t="str" s="39" r="M112">
        <f>IF(ISNA(VLOOKUP($A112,'Venues to Contact'!$B$3:$V$501,15,FALSE)),"",VLOOKUP($A112,'Venues to Contact'!$B$3:$V$501,15,FALSE))</f>
        <v/>
      </c>
      <c t="str" s="40" r="N112">
        <f>IF(ISNA(VLOOKUP($A112,'Venues to Contact'!$B$3:$V$501,16,FALSE)),"",VLOOKUP($A112,'Venues to Contact'!$B$3:$V$501,16,FALSE))</f>
        <v/>
      </c>
      <c t="str" s="61" r="O112">
        <f>IF(ISNA(VLOOKUP($A112,'Venues to Contact'!$B$3:$V$501,17,FALSE)),"",VLOOKUP($A112,'Venues to Contact'!$B$3:$V$501,17,FALSE))</f>
        <v/>
      </c>
      <c t="str" s="41" r="P112">
        <f>IF(ISNA(VLOOKUP($A112,'Venues to Contact'!$B$3:$V$501,18,FALSE)),"",VLOOKUP($A112,'Venues to Contact'!$B$3:$V$501,18,FALSE))</f>
        <v/>
      </c>
      <c t="str" s="42" r="Q112">
        <f>IF(ISNA(VLOOKUP($A112,'Venues to Contact'!$B$3:$V$501,19,FALSE)),"",VLOOKUP($A112,'Venues to Contact'!$B$3:$V$501,19,FALSE))</f>
        <v/>
      </c>
      <c t="str" s="44" r="R112">
        <f>IF(ISNA(VLOOKUP($A112,'Venues to Contact'!$B$3:$V$501,20,FALSE)),"",VLOOKUP($A112,'Venues to Contact'!$B$3:$V$501,20,FALSE))</f>
        <v/>
      </c>
      <c t="str" s="53" r="S112">
        <f>IF(ISNA(VLOOKUP($A112,'Venues to Contact'!$B$3:$V$501,21,FALSE)),"",VLOOKUP($A112,'Venues to Contact'!$B$3:$V$501,21,FALSE))</f>
        <v/>
      </c>
    </row>
    <row customHeight="1" r="113" ht="21.75">
      <c s="31" r="A113">
        <v>111.0</v>
      </c>
      <c t="str" s="31" r="B113">
        <f>IF(ISNA(VLOOKUP($A113,'Venues to Contact'!$B$3:$V$501,2,FALSE)),"",VLOOKUP($A113,'Venues to Contact'!$B$3:$V$501,2,FALSE))</f>
        <v/>
      </c>
      <c t="str" s="31" r="C113">
        <f>IF(ISNA(VLOOKUP($A113,'Venues to Contact'!$B$3:$V$501,5,FALSE)),"",VLOOKUP($A113,'Venues to Contact'!$B$3:$V$501,5,FALSE))</f>
        <v/>
      </c>
      <c t="str" s="31" r="D113">
        <f>IF(ISNA(VLOOKUP($A113,'Venues to Contact'!$B$3:$V$501,6,FALSE)),"",VLOOKUP($A113,'Venues to Contact'!$B$3:$V$501,6,FALSE))</f>
        <v/>
      </c>
      <c t="str" s="31" r="E113">
        <f>IF(ISNA(VLOOKUP($A113,'Venues to Contact'!$B$3:$V$501,7,FALSE)),"",VLOOKUP($A113,'Venues to Contact'!$B$3:$V$501,7,FALSE))</f>
        <v/>
      </c>
      <c t="str" s="31" r="F113">
        <f>IF(ISNA(VLOOKUP($A113,'Venues to Contact'!$B$3:$V$501,8,FALSE)),"",VLOOKUP($A113,'Venues to Contact'!$B$3:$V$501,8,FALSE))</f>
        <v/>
      </c>
      <c t="str" s="31" r="G113">
        <f>IF(ISNA(VLOOKUP($A113,'Venues to Contact'!$B$3:$V$501,9,FALSE)),"",VLOOKUP($A113,'Venues to Contact'!$B$3:$V$501,9,FALSE))</f>
        <v/>
      </c>
      <c t="str" s="31" r="H113">
        <f>IF(ISNA(VLOOKUP($A113,'Venues to Contact'!$B$3:$V$501,10,FALSE)),"",VLOOKUP($A113,'Venues to Contact'!$B$3:$V$501,10,FALSE))</f>
        <v/>
      </c>
      <c t="str" s="31" r="I113">
        <f>IF(ISNA(VLOOKUP($A113,'Venues to Contact'!$B$3:$V$501,11,FALSE)),"",VLOOKUP($A113,'Venues to Contact'!$B$3:$V$501,11,FALSE))</f>
        <v/>
      </c>
      <c t="str" s="46" r="J113">
        <f>IF(ISNA(VLOOKUP($A113,'Venues to Contact'!$B$3:$V$501,12,FALSE)),"",VLOOKUP($A113,'Venues to Contact'!$B$3:$V$501,12,FALSE))</f>
        <v/>
      </c>
      <c t="str" s="38" r="K113">
        <f>IF(ISNA(VLOOKUP($A113,'Venues to Contact'!$B$3:$V$501,4,FALSE)),"",VLOOKUP($A113,'Venues to Contact'!$B$3:$V$501,4,FALSE))</f>
        <v/>
      </c>
      <c t="str" s="38" r="L113">
        <f>IF(ISNA(VLOOKUP($A113,'Venues to Contact'!$B$3:$V$501,14,FALSE)),"",VLOOKUP($A113,'Venues to Contact'!$B$3:$V$501,14,FALSE))</f>
        <v/>
      </c>
      <c t="str" s="39" r="M113">
        <f>IF(ISNA(VLOOKUP($A113,'Venues to Contact'!$B$3:$V$501,15,FALSE)),"",VLOOKUP($A113,'Venues to Contact'!$B$3:$V$501,15,FALSE))</f>
        <v/>
      </c>
      <c t="str" s="40" r="N113">
        <f>IF(ISNA(VLOOKUP($A113,'Venues to Contact'!$B$3:$V$501,16,FALSE)),"",VLOOKUP($A113,'Venues to Contact'!$B$3:$V$501,16,FALSE))</f>
        <v/>
      </c>
      <c t="str" s="61" r="O113">
        <f>IF(ISNA(VLOOKUP($A113,'Venues to Contact'!$B$3:$V$501,17,FALSE)),"",VLOOKUP($A113,'Venues to Contact'!$B$3:$V$501,17,FALSE))</f>
        <v/>
      </c>
      <c t="str" s="41" r="P113">
        <f>IF(ISNA(VLOOKUP($A113,'Venues to Contact'!$B$3:$V$501,18,FALSE)),"",VLOOKUP($A113,'Venues to Contact'!$B$3:$V$501,18,FALSE))</f>
        <v/>
      </c>
      <c t="str" s="42" r="Q113">
        <f>IF(ISNA(VLOOKUP($A113,'Venues to Contact'!$B$3:$V$501,19,FALSE)),"",VLOOKUP($A113,'Venues to Contact'!$B$3:$V$501,19,FALSE))</f>
        <v/>
      </c>
      <c t="str" s="44" r="R113">
        <f>IF(ISNA(VLOOKUP($A113,'Venues to Contact'!$B$3:$V$501,20,FALSE)),"",VLOOKUP($A113,'Venues to Contact'!$B$3:$V$501,20,FALSE))</f>
        <v/>
      </c>
      <c t="str" s="53" r="S113">
        <f>IF(ISNA(VLOOKUP($A113,'Venues to Contact'!$B$3:$V$501,21,FALSE)),"",VLOOKUP($A113,'Venues to Contact'!$B$3:$V$501,21,FALSE))</f>
        <v/>
      </c>
    </row>
    <row customHeight="1" r="114" ht="21.75">
      <c s="31" r="A114">
        <v>112.0</v>
      </c>
      <c t="str" s="31" r="B114">
        <f>IF(ISNA(VLOOKUP($A114,'Venues to Contact'!$B$3:$V$501,2,FALSE)),"",VLOOKUP($A114,'Venues to Contact'!$B$3:$V$501,2,FALSE))</f>
        <v/>
      </c>
      <c t="str" s="31" r="C114">
        <f>IF(ISNA(VLOOKUP($A114,'Venues to Contact'!$B$3:$V$501,5,FALSE)),"",VLOOKUP($A114,'Venues to Contact'!$B$3:$V$501,5,FALSE))</f>
        <v/>
      </c>
      <c t="str" s="31" r="D114">
        <f>IF(ISNA(VLOOKUP($A114,'Venues to Contact'!$B$3:$V$501,6,FALSE)),"",VLOOKUP($A114,'Venues to Contact'!$B$3:$V$501,6,FALSE))</f>
        <v/>
      </c>
      <c t="str" s="31" r="E114">
        <f>IF(ISNA(VLOOKUP($A114,'Venues to Contact'!$B$3:$V$501,7,FALSE)),"",VLOOKUP($A114,'Venues to Contact'!$B$3:$V$501,7,FALSE))</f>
        <v/>
      </c>
      <c t="str" s="31" r="F114">
        <f>IF(ISNA(VLOOKUP($A114,'Venues to Contact'!$B$3:$V$501,8,FALSE)),"",VLOOKUP($A114,'Venues to Contact'!$B$3:$V$501,8,FALSE))</f>
        <v/>
      </c>
      <c t="str" s="31" r="G114">
        <f>IF(ISNA(VLOOKUP($A114,'Venues to Contact'!$B$3:$V$501,9,FALSE)),"",VLOOKUP($A114,'Venues to Contact'!$B$3:$V$501,9,FALSE))</f>
        <v/>
      </c>
      <c t="str" s="31" r="H114">
        <f>IF(ISNA(VLOOKUP($A114,'Venues to Contact'!$B$3:$V$501,10,FALSE)),"",VLOOKUP($A114,'Venues to Contact'!$B$3:$V$501,10,FALSE))</f>
        <v/>
      </c>
      <c t="str" s="31" r="I114">
        <f>IF(ISNA(VLOOKUP($A114,'Venues to Contact'!$B$3:$V$501,11,FALSE)),"",VLOOKUP($A114,'Venues to Contact'!$B$3:$V$501,11,FALSE))</f>
        <v/>
      </c>
      <c t="str" s="46" r="J114">
        <f>IF(ISNA(VLOOKUP($A114,'Venues to Contact'!$B$3:$V$501,12,FALSE)),"",VLOOKUP($A114,'Venues to Contact'!$B$3:$V$501,12,FALSE))</f>
        <v/>
      </c>
      <c t="str" s="38" r="K114">
        <f>IF(ISNA(VLOOKUP($A114,'Venues to Contact'!$B$3:$V$501,4,FALSE)),"",VLOOKUP($A114,'Venues to Contact'!$B$3:$V$501,4,FALSE))</f>
        <v/>
      </c>
      <c t="str" s="38" r="L114">
        <f>IF(ISNA(VLOOKUP($A114,'Venues to Contact'!$B$3:$V$501,14,FALSE)),"",VLOOKUP($A114,'Venues to Contact'!$B$3:$V$501,14,FALSE))</f>
        <v/>
      </c>
      <c t="str" s="39" r="M114">
        <f>IF(ISNA(VLOOKUP($A114,'Venues to Contact'!$B$3:$V$501,15,FALSE)),"",VLOOKUP($A114,'Venues to Contact'!$B$3:$V$501,15,FALSE))</f>
        <v/>
      </c>
      <c t="str" s="40" r="N114">
        <f>IF(ISNA(VLOOKUP($A114,'Venues to Contact'!$B$3:$V$501,16,FALSE)),"",VLOOKUP($A114,'Venues to Contact'!$B$3:$V$501,16,FALSE))</f>
        <v/>
      </c>
      <c t="str" s="61" r="O114">
        <f>IF(ISNA(VLOOKUP($A114,'Venues to Contact'!$B$3:$V$501,17,FALSE)),"",VLOOKUP($A114,'Venues to Contact'!$B$3:$V$501,17,FALSE))</f>
        <v/>
      </c>
      <c t="str" s="41" r="P114">
        <f>IF(ISNA(VLOOKUP($A114,'Venues to Contact'!$B$3:$V$501,18,FALSE)),"",VLOOKUP($A114,'Venues to Contact'!$B$3:$V$501,18,FALSE))</f>
        <v/>
      </c>
      <c t="str" s="42" r="Q114">
        <f>IF(ISNA(VLOOKUP($A114,'Venues to Contact'!$B$3:$V$501,19,FALSE)),"",VLOOKUP($A114,'Venues to Contact'!$B$3:$V$501,19,FALSE))</f>
        <v/>
      </c>
      <c t="str" s="44" r="R114">
        <f>IF(ISNA(VLOOKUP($A114,'Venues to Contact'!$B$3:$V$501,20,FALSE)),"",VLOOKUP($A114,'Venues to Contact'!$B$3:$V$501,20,FALSE))</f>
        <v/>
      </c>
      <c t="str" s="53" r="S114">
        <f>IF(ISNA(VLOOKUP($A114,'Venues to Contact'!$B$3:$V$501,21,FALSE)),"",VLOOKUP($A114,'Venues to Contact'!$B$3:$V$501,21,FALSE))</f>
        <v/>
      </c>
    </row>
    <row customHeight="1" r="115" ht="21.75">
      <c s="31" r="A115">
        <v>113.0</v>
      </c>
      <c t="str" s="31" r="B115">
        <f>IF(ISNA(VLOOKUP($A115,'Venues to Contact'!$B$3:$V$501,2,FALSE)),"",VLOOKUP($A115,'Venues to Contact'!$B$3:$V$501,2,FALSE))</f>
        <v/>
      </c>
      <c t="str" s="31" r="C115">
        <f>IF(ISNA(VLOOKUP($A115,'Venues to Contact'!$B$3:$V$501,5,FALSE)),"",VLOOKUP($A115,'Venues to Contact'!$B$3:$V$501,5,FALSE))</f>
        <v/>
      </c>
      <c t="str" s="31" r="D115">
        <f>IF(ISNA(VLOOKUP($A115,'Venues to Contact'!$B$3:$V$501,6,FALSE)),"",VLOOKUP($A115,'Venues to Contact'!$B$3:$V$501,6,FALSE))</f>
        <v/>
      </c>
      <c t="str" s="31" r="E115">
        <f>IF(ISNA(VLOOKUP($A115,'Venues to Contact'!$B$3:$V$501,7,FALSE)),"",VLOOKUP($A115,'Venues to Contact'!$B$3:$V$501,7,FALSE))</f>
        <v/>
      </c>
      <c t="str" s="31" r="F115">
        <f>IF(ISNA(VLOOKUP($A115,'Venues to Contact'!$B$3:$V$501,8,FALSE)),"",VLOOKUP($A115,'Venues to Contact'!$B$3:$V$501,8,FALSE))</f>
        <v/>
      </c>
      <c t="str" s="31" r="G115">
        <f>IF(ISNA(VLOOKUP($A115,'Venues to Contact'!$B$3:$V$501,9,FALSE)),"",VLOOKUP($A115,'Venues to Contact'!$B$3:$V$501,9,FALSE))</f>
        <v/>
      </c>
      <c t="str" s="31" r="H115">
        <f>IF(ISNA(VLOOKUP($A115,'Venues to Contact'!$B$3:$V$501,10,FALSE)),"",VLOOKUP($A115,'Venues to Contact'!$B$3:$V$501,10,FALSE))</f>
        <v/>
      </c>
      <c t="str" s="31" r="I115">
        <f>IF(ISNA(VLOOKUP($A115,'Venues to Contact'!$B$3:$V$501,11,FALSE)),"",VLOOKUP($A115,'Venues to Contact'!$B$3:$V$501,11,FALSE))</f>
        <v/>
      </c>
      <c t="str" s="46" r="J115">
        <f>IF(ISNA(VLOOKUP($A115,'Venues to Contact'!$B$3:$V$501,12,FALSE)),"",VLOOKUP($A115,'Venues to Contact'!$B$3:$V$501,12,FALSE))</f>
        <v/>
      </c>
      <c t="str" s="38" r="K115">
        <f>IF(ISNA(VLOOKUP($A115,'Venues to Contact'!$B$3:$V$501,4,FALSE)),"",VLOOKUP($A115,'Venues to Contact'!$B$3:$V$501,4,FALSE))</f>
        <v/>
      </c>
      <c t="str" s="38" r="L115">
        <f>IF(ISNA(VLOOKUP($A115,'Venues to Contact'!$B$3:$V$501,14,FALSE)),"",VLOOKUP($A115,'Venues to Contact'!$B$3:$V$501,14,FALSE))</f>
        <v/>
      </c>
      <c t="str" s="39" r="M115">
        <f>IF(ISNA(VLOOKUP($A115,'Venues to Contact'!$B$3:$V$501,15,FALSE)),"",VLOOKUP($A115,'Venues to Contact'!$B$3:$V$501,15,FALSE))</f>
        <v/>
      </c>
      <c t="str" s="40" r="N115">
        <f>IF(ISNA(VLOOKUP($A115,'Venues to Contact'!$B$3:$V$501,16,FALSE)),"",VLOOKUP($A115,'Venues to Contact'!$B$3:$V$501,16,FALSE))</f>
        <v/>
      </c>
      <c t="str" s="61" r="O115">
        <f>IF(ISNA(VLOOKUP($A115,'Venues to Contact'!$B$3:$V$501,17,FALSE)),"",VLOOKUP($A115,'Venues to Contact'!$B$3:$V$501,17,FALSE))</f>
        <v/>
      </c>
      <c t="str" s="41" r="P115">
        <f>IF(ISNA(VLOOKUP($A115,'Venues to Contact'!$B$3:$V$501,18,FALSE)),"",VLOOKUP($A115,'Venues to Contact'!$B$3:$V$501,18,FALSE))</f>
        <v/>
      </c>
      <c t="str" s="42" r="Q115">
        <f>IF(ISNA(VLOOKUP($A115,'Venues to Contact'!$B$3:$V$501,19,FALSE)),"",VLOOKUP($A115,'Venues to Contact'!$B$3:$V$501,19,FALSE))</f>
        <v/>
      </c>
      <c t="str" s="44" r="R115">
        <f>IF(ISNA(VLOOKUP($A115,'Venues to Contact'!$B$3:$V$501,20,FALSE)),"",VLOOKUP($A115,'Venues to Contact'!$B$3:$V$501,20,FALSE))</f>
        <v/>
      </c>
      <c t="str" s="53" r="S115">
        <f>IF(ISNA(VLOOKUP($A115,'Venues to Contact'!$B$3:$V$501,21,FALSE)),"",VLOOKUP($A115,'Venues to Contact'!$B$3:$V$501,21,FALSE))</f>
        <v/>
      </c>
    </row>
    <row customHeight="1" r="116" ht="21.75">
      <c s="31" r="A116">
        <v>114.0</v>
      </c>
      <c t="str" s="31" r="B116">
        <f>IF(ISNA(VLOOKUP($A116,'Venues to Contact'!$B$3:$V$501,2,FALSE)),"",VLOOKUP($A116,'Venues to Contact'!$B$3:$V$501,2,FALSE))</f>
        <v/>
      </c>
      <c t="str" s="31" r="C116">
        <f>IF(ISNA(VLOOKUP($A116,'Venues to Contact'!$B$3:$V$501,5,FALSE)),"",VLOOKUP($A116,'Venues to Contact'!$B$3:$V$501,5,FALSE))</f>
        <v/>
      </c>
      <c t="str" s="31" r="D116">
        <f>IF(ISNA(VLOOKUP($A116,'Venues to Contact'!$B$3:$V$501,6,FALSE)),"",VLOOKUP($A116,'Venues to Contact'!$B$3:$V$501,6,FALSE))</f>
        <v/>
      </c>
      <c t="str" s="31" r="E116">
        <f>IF(ISNA(VLOOKUP($A116,'Venues to Contact'!$B$3:$V$501,7,FALSE)),"",VLOOKUP($A116,'Venues to Contact'!$B$3:$V$501,7,FALSE))</f>
        <v/>
      </c>
      <c t="str" s="31" r="F116">
        <f>IF(ISNA(VLOOKUP($A116,'Venues to Contact'!$B$3:$V$501,8,FALSE)),"",VLOOKUP($A116,'Venues to Contact'!$B$3:$V$501,8,FALSE))</f>
        <v/>
      </c>
      <c t="str" s="31" r="G116">
        <f>IF(ISNA(VLOOKUP($A116,'Venues to Contact'!$B$3:$V$501,9,FALSE)),"",VLOOKUP($A116,'Venues to Contact'!$B$3:$V$501,9,FALSE))</f>
        <v/>
      </c>
      <c t="str" s="31" r="H116">
        <f>IF(ISNA(VLOOKUP($A116,'Venues to Contact'!$B$3:$V$501,10,FALSE)),"",VLOOKUP($A116,'Venues to Contact'!$B$3:$V$501,10,FALSE))</f>
        <v/>
      </c>
      <c t="str" s="31" r="I116">
        <f>IF(ISNA(VLOOKUP($A116,'Venues to Contact'!$B$3:$V$501,11,FALSE)),"",VLOOKUP($A116,'Venues to Contact'!$B$3:$V$501,11,FALSE))</f>
        <v/>
      </c>
      <c t="str" s="46" r="J116">
        <f>IF(ISNA(VLOOKUP($A116,'Venues to Contact'!$B$3:$V$501,12,FALSE)),"",VLOOKUP($A116,'Venues to Contact'!$B$3:$V$501,12,FALSE))</f>
        <v/>
      </c>
      <c t="str" s="38" r="K116">
        <f>IF(ISNA(VLOOKUP($A116,'Venues to Contact'!$B$3:$V$501,4,FALSE)),"",VLOOKUP($A116,'Venues to Contact'!$B$3:$V$501,4,FALSE))</f>
        <v/>
      </c>
      <c t="str" s="38" r="L116">
        <f>IF(ISNA(VLOOKUP($A116,'Venues to Contact'!$B$3:$V$501,14,FALSE)),"",VLOOKUP($A116,'Venues to Contact'!$B$3:$V$501,14,FALSE))</f>
        <v/>
      </c>
      <c t="str" s="39" r="M116">
        <f>IF(ISNA(VLOOKUP($A116,'Venues to Contact'!$B$3:$V$501,15,FALSE)),"",VLOOKUP($A116,'Venues to Contact'!$B$3:$V$501,15,FALSE))</f>
        <v/>
      </c>
      <c t="str" s="40" r="N116">
        <f>IF(ISNA(VLOOKUP($A116,'Venues to Contact'!$B$3:$V$501,16,FALSE)),"",VLOOKUP($A116,'Venues to Contact'!$B$3:$V$501,16,FALSE))</f>
        <v/>
      </c>
      <c t="str" s="61" r="O116">
        <f>IF(ISNA(VLOOKUP($A116,'Venues to Contact'!$B$3:$V$501,17,FALSE)),"",VLOOKUP($A116,'Venues to Contact'!$B$3:$V$501,17,FALSE))</f>
        <v/>
      </c>
      <c t="str" s="41" r="P116">
        <f>IF(ISNA(VLOOKUP($A116,'Venues to Contact'!$B$3:$V$501,18,FALSE)),"",VLOOKUP($A116,'Venues to Contact'!$B$3:$V$501,18,FALSE))</f>
        <v/>
      </c>
      <c t="str" s="42" r="Q116">
        <f>IF(ISNA(VLOOKUP($A116,'Venues to Contact'!$B$3:$V$501,19,FALSE)),"",VLOOKUP($A116,'Venues to Contact'!$B$3:$V$501,19,FALSE))</f>
        <v/>
      </c>
      <c t="str" s="44" r="R116">
        <f>IF(ISNA(VLOOKUP($A116,'Venues to Contact'!$B$3:$V$501,20,FALSE)),"",VLOOKUP($A116,'Venues to Contact'!$B$3:$V$501,20,FALSE))</f>
        <v/>
      </c>
      <c t="str" s="53" r="S116">
        <f>IF(ISNA(VLOOKUP($A116,'Venues to Contact'!$B$3:$V$501,21,FALSE)),"",VLOOKUP($A116,'Venues to Contact'!$B$3:$V$501,21,FALSE))</f>
        <v/>
      </c>
    </row>
    <row customHeight="1" r="117" ht="21.75">
      <c s="31" r="A117">
        <v>115.0</v>
      </c>
      <c t="str" s="31" r="B117">
        <f>IF(ISNA(VLOOKUP($A117,'Venues to Contact'!$B$3:$V$501,2,FALSE)),"",VLOOKUP($A117,'Venues to Contact'!$B$3:$V$501,2,FALSE))</f>
        <v/>
      </c>
      <c t="str" s="31" r="C117">
        <f>IF(ISNA(VLOOKUP($A117,'Venues to Contact'!$B$3:$V$501,5,FALSE)),"",VLOOKUP($A117,'Venues to Contact'!$B$3:$V$501,5,FALSE))</f>
        <v/>
      </c>
      <c t="str" s="31" r="D117">
        <f>IF(ISNA(VLOOKUP($A117,'Venues to Contact'!$B$3:$V$501,6,FALSE)),"",VLOOKUP($A117,'Venues to Contact'!$B$3:$V$501,6,FALSE))</f>
        <v/>
      </c>
      <c t="str" s="31" r="E117">
        <f>IF(ISNA(VLOOKUP($A117,'Venues to Contact'!$B$3:$V$501,7,FALSE)),"",VLOOKUP($A117,'Venues to Contact'!$B$3:$V$501,7,FALSE))</f>
        <v/>
      </c>
      <c t="str" s="31" r="F117">
        <f>IF(ISNA(VLOOKUP($A117,'Venues to Contact'!$B$3:$V$501,8,FALSE)),"",VLOOKUP($A117,'Venues to Contact'!$B$3:$V$501,8,FALSE))</f>
        <v/>
      </c>
      <c t="str" s="31" r="G117">
        <f>IF(ISNA(VLOOKUP($A117,'Venues to Contact'!$B$3:$V$501,9,FALSE)),"",VLOOKUP($A117,'Venues to Contact'!$B$3:$V$501,9,FALSE))</f>
        <v/>
      </c>
      <c t="str" s="31" r="H117">
        <f>IF(ISNA(VLOOKUP($A117,'Venues to Contact'!$B$3:$V$501,10,FALSE)),"",VLOOKUP($A117,'Venues to Contact'!$B$3:$V$501,10,FALSE))</f>
        <v/>
      </c>
      <c t="str" s="31" r="I117">
        <f>IF(ISNA(VLOOKUP($A117,'Venues to Contact'!$B$3:$V$501,11,FALSE)),"",VLOOKUP($A117,'Venues to Contact'!$B$3:$V$501,11,FALSE))</f>
        <v/>
      </c>
      <c t="str" s="46" r="J117">
        <f>IF(ISNA(VLOOKUP($A117,'Venues to Contact'!$B$3:$V$501,12,FALSE)),"",VLOOKUP($A117,'Venues to Contact'!$B$3:$V$501,12,FALSE))</f>
        <v/>
      </c>
      <c t="str" s="38" r="K117">
        <f>IF(ISNA(VLOOKUP($A117,'Venues to Contact'!$B$3:$V$501,4,FALSE)),"",VLOOKUP($A117,'Venues to Contact'!$B$3:$V$501,4,FALSE))</f>
        <v/>
      </c>
      <c t="str" s="38" r="L117">
        <f>IF(ISNA(VLOOKUP($A117,'Venues to Contact'!$B$3:$V$501,14,FALSE)),"",VLOOKUP($A117,'Venues to Contact'!$B$3:$V$501,14,FALSE))</f>
        <v/>
      </c>
      <c t="str" s="39" r="M117">
        <f>IF(ISNA(VLOOKUP($A117,'Venues to Contact'!$B$3:$V$501,15,FALSE)),"",VLOOKUP($A117,'Venues to Contact'!$B$3:$V$501,15,FALSE))</f>
        <v/>
      </c>
      <c t="str" s="40" r="N117">
        <f>IF(ISNA(VLOOKUP($A117,'Venues to Contact'!$B$3:$V$501,16,FALSE)),"",VLOOKUP($A117,'Venues to Contact'!$B$3:$V$501,16,FALSE))</f>
        <v/>
      </c>
      <c t="str" s="61" r="O117">
        <f>IF(ISNA(VLOOKUP($A117,'Venues to Contact'!$B$3:$V$501,17,FALSE)),"",VLOOKUP($A117,'Venues to Contact'!$B$3:$V$501,17,FALSE))</f>
        <v/>
      </c>
      <c t="str" s="41" r="P117">
        <f>IF(ISNA(VLOOKUP($A117,'Venues to Contact'!$B$3:$V$501,18,FALSE)),"",VLOOKUP($A117,'Venues to Contact'!$B$3:$V$501,18,FALSE))</f>
        <v/>
      </c>
      <c t="str" s="42" r="Q117">
        <f>IF(ISNA(VLOOKUP($A117,'Venues to Contact'!$B$3:$V$501,19,FALSE)),"",VLOOKUP($A117,'Venues to Contact'!$B$3:$V$501,19,FALSE))</f>
        <v/>
      </c>
      <c t="str" s="44" r="R117">
        <f>IF(ISNA(VLOOKUP($A117,'Venues to Contact'!$B$3:$V$501,20,FALSE)),"",VLOOKUP($A117,'Venues to Contact'!$B$3:$V$501,20,FALSE))</f>
        <v/>
      </c>
      <c t="str" s="53" r="S117">
        <f>IF(ISNA(VLOOKUP($A117,'Venues to Contact'!$B$3:$V$501,21,FALSE)),"",VLOOKUP($A117,'Venues to Contact'!$B$3:$V$501,21,FALSE))</f>
        <v/>
      </c>
    </row>
    <row customHeight="1" r="118" ht="21.75">
      <c s="31" r="A118">
        <v>116.0</v>
      </c>
      <c t="str" s="31" r="B118">
        <f>IF(ISNA(VLOOKUP($A118,'Venues to Contact'!$B$3:$V$501,2,FALSE)),"",VLOOKUP($A118,'Venues to Contact'!$B$3:$V$501,2,FALSE))</f>
        <v/>
      </c>
      <c t="str" s="31" r="C118">
        <f>IF(ISNA(VLOOKUP($A118,'Venues to Contact'!$B$3:$V$501,5,FALSE)),"",VLOOKUP($A118,'Venues to Contact'!$B$3:$V$501,5,FALSE))</f>
        <v/>
      </c>
      <c t="str" s="31" r="D118">
        <f>IF(ISNA(VLOOKUP($A118,'Venues to Contact'!$B$3:$V$501,6,FALSE)),"",VLOOKUP($A118,'Venues to Contact'!$B$3:$V$501,6,FALSE))</f>
        <v/>
      </c>
      <c t="str" s="31" r="E118">
        <f>IF(ISNA(VLOOKUP($A118,'Venues to Contact'!$B$3:$V$501,7,FALSE)),"",VLOOKUP($A118,'Venues to Contact'!$B$3:$V$501,7,FALSE))</f>
        <v/>
      </c>
      <c t="str" s="31" r="F118">
        <f>IF(ISNA(VLOOKUP($A118,'Venues to Contact'!$B$3:$V$501,8,FALSE)),"",VLOOKUP($A118,'Venues to Contact'!$B$3:$V$501,8,FALSE))</f>
        <v/>
      </c>
      <c t="str" s="31" r="G118">
        <f>IF(ISNA(VLOOKUP($A118,'Venues to Contact'!$B$3:$V$501,9,FALSE)),"",VLOOKUP($A118,'Venues to Contact'!$B$3:$V$501,9,FALSE))</f>
        <v/>
      </c>
      <c t="str" s="31" r="H118">
        <f>IF(ISNA(VLOOKUP($A118,'Venues to Contact'!$B$3:$V$501,10,FALSE)),"",VLOOKUP($A118,'Venues to Contact'!$B$3:$V$501,10,FALSE))</f>
        <v/>
      </c>
      <c t="str" s="31" r="I118">
        <f>IF(ISNA(VLOOKUP($A118,'Venues to Contact'!$B$3:$V$501,11,FALSE)),"",VLOOKUP($A118,'Venues to Contact'!$B$3:$V$501,11,FALSE))</f>
        <v/>
      </c>
      <c t="str" s="46" r="J118">
        <f>IF(ISNA(VLOOKUP($A118,'Venues to Contact'!$B$3:$V$501,12,FALSE)),"",VLOOKUP($A118,'Venues to Contact'!$B$3:$V$501,12,FALSE))</f>
        <v/>
      </c>
      <c t="str" s="38" r="K118">
        <f>IF(ISNA(VLOOKUP($A118,'Venues to Contact'!$B$3:$V$501,4,FALSE)),"",VLOOKUP($A118,'Venues to Contact'!$B$3:$V$501,4,FALSE))</f>
        <v/>
      </c>
      <c t="str" s="38" r="L118">
        <f>IF(ISNA(VLOOKUP($A118,'Venues to Contact'!$B$3:$V$501,14,FALSE)),"",VLOOKUP($A118,'Venues to Contact'!$B$3:$V$501,14,FALSE))</f>
        <v/>
      </c>
      <c t="str" s="39" r="M118">
        <f>IF(ISNA(VLOOKUP($A118,'Venues to Contact'!$B$3:$V$501,15,FALSE)),"",VLOOKUP($A118,'Venues to Contact'!$B$3:$V$501,15,FALSE))</f>
        <v/>
      </c>
      <c t="str" s="40" r="N118">
        <f>IF(ISNA(VLOOKUP($A118,'Venues to Contact'!$B$3:$V$501,16,FALSE)),"",VLOOKUP($A118,'Venues to Contact'!$B$3:$V$501,16,FALSE))</f>
        <v/>
      </c>
      <c t="str" s="61" r="O118">
        <f>IF(ISNA(VLOOKUP($A118,'Venues to Contact'!$B$3:$V$501,17,FALSE)),"",VLOOKUP($A118,'Venues to Contact'!$B$3:$V$501,17,FALSE))</f>
        <v/>
      </c>
      <c t="str" s="41" r="P118">
        <f>IF(ISNA(VLOOKUP($A118,'Venues to Contact'!$B$3:$V$501,18,FALSE)),"",VLOOKUP($A118,'Venues to Contact'!$B$3:$V$501,18,FALSE))</f>
        <v/>
      </c>
      <c t="str" s="42" r="Q118">
        <f>IF(ISNA(VLOOKUP($A118,'Venues to Contact'!$B$3:$V$501,19,FALSE)),"",VLOOKUP($A118,'Venues to Contact'!$B$3:$V$501,19,FALSE))</f>
        <v/>
      </c>
      <c t="str" s="44" r="R118">
        <f>IF(ISNA(VLOOKUP($A118,'Venues to Contact'!$B$3:$V$501,20,FALSE)),"",VLOOKUP($A118,'Venues to Contact'!$B$3:$V$501,20,FALSE))</f>
        <v/>
      </c>
      <c t="str" s="53" r="S118">
        <f>IF(ISNA(VLOOKUP($A118,'Venues to Contact'!$B$3:$V$501,21,FALSE)),"",VLOOKUP($A118,'Venues to Contact'!$B$3:$V$501,21,FALSE))</f>
        <v/>
      </c>
    </row>
    <row customHeight="1" r="119" ht="21.75">
      <c s="31" r="A119">
        <v>117.0</v>
      </c>
      <c t="str" s="31" r="B119">
        <f>IF(ISNA(VLOOKUP($A119,'Venues to Contact'!$B$3:$V$501,2,FALSE)),"",VLOOKUP($A119,'Venues to Contact'!$B$3:$V$501,2,FALSE))</f>
        <v/>
      </c>
      <c t="str" s="31" r="C119">
        <f>IF(ISNA(VLOOKUP($A119,'Venues to Contact'!$B$3:$V$501,5,FALSE)),"",VLOOKUP($A119,'Venues to Contact'!$B$3:$V$501,5,FALSE))</f>
        <v/>
      </c>
      <c t="str" s="31" r="D119">
        <f>IF(ISNA(VLOOKUP($A119,'Venues to Contact'!$B$3:$V$501,6,FALSE)),"",VLOOKUP($A119,'Venues to Contact'!$B$3:$V$501,6,FALSE))</f>
        <v/>
      </c>
      <c t="str" s="31" r="E119">
        <f>IF(ISNA(VLOOKUP($A119,'Venues to Contact'!$B$3:$V$501,7,FALSE)),"",VLOOKUP($A119,'Venues to Contact'!$B$3:$V$501,7,FALSE))</f>
        <v/>
      </c>
      <c t="str" s="31" r="F119">
        <f>IF(ISNA(VLOOKUP($A119,'Venues to Contact'!$B$3:$V$501,8,FALSE)),"",VLOOKUP($A119,'Venues to Contact'!$B$3:$V$501,8,FALSE))</f>
        <v/>
      </c>
      <c t="str" s="31" r="G119">
        <f>IF(ISNA(VLOOKUP($A119,'Venues to Contact'!$B$3:$V$501,9,FALSE)),"",VLOOKUP($A119,'Venues to Contact'!$B$3:$V$501,9,FALSE))</f>
        <v/>
      </c>
      <c t="str" s="31" r="H119">
        <f>IF(ISNA(VLOOKUP($A119,'Venues to Contact'!$B$3:$V$501,10,FALSE)),"",VLOOKUP($A119,'Venues to Contact'!$B$3:$V$501,10,FALSE))</f>
        <v/>
      </c>
      <c t="str" s="31" r="I119">
        <f>IF(ISNA(VLOOKUP($A119,'Venues to Contact'!$B$3:$V$501,11,FALSE)),"",VLOOKUP($A119,'Venues to Contact'!$B$3:$V$501,11,FALSE))</f>
        <v/>
      </c>
      <c t="str" s="46" r="J119">
        <f>IF(ISNA(VLOOKUP($A119,'Venues to Contact'!$B$3:$V$501,12,FALSE)),"",VLOOKUP($A119,'Venues to Contact'!$B$3:$V$501,12,FALSE))</f>
        <v/>
      </c>
      <c t="str" s="38" r="K119">
        <f>IF(ISNA(VLOOKUP($A119,'Venues to Contact'!$B$3:$V$501,4,FALSE)),"",VLOOKUP($A119,'Venues to Contact'!$B$3:$V$501,4,FALSE))</f>
        <v/>
      </c>
      <c t="str" s="38" r="L119">
        <f>IF(ISNA(VLOOKUP($A119,'Venues to Contact'!$B$3:$V$501,14,FALSE)),"",VLOOKUP($A119,'Venues to Contact'!$B$3:$V$501,14,FALSE))</f>
        <v/>
      </c>
      <c t="str" s="39" r="M119">
        <f>IF(ISNA(VLOOKUP($A119,'Venues to Contact'!$B$3:$V$501,15,FALSE)),"",VLOOKUP($A119,'Venues to Contact'!$B$3:$V$501,15,FALSE))</f>
        <v/>
      </c>
      <c t="str" s="40" r="N119">
        <f>IF(ISNA(VLOOKUP($A119,'Venues to Contact'!$B$3:$V$501,16,FALSE)),"",VLOOKUP($A119,'Venues to Contact'!$B$3:$V$501,16,FALSE))</f>
        <v/>
      </c>
      <c t="str" s="61" r="O119">
        <f>IF(ISNA(VLOOKUP($A119,'Venues to Contact'!$B$3:$V$501,17,FALSE)),"",VLOOKUP($A119,'Venues to Contact'!$B$3:$V$501,17,FALSE))</f>
        <v/>
      </c>
      <c t="str" s="41" r="P119">
        <f>IF(ISNA(VLOOKUP($A119,'Venues to Contact'!$B$3:$V$501,18,FALSE)),"",VLOOKUP($A119,'Venues to Contact'!$B$3:$V$501,18,FALSE))</f>
        <v/>
      </c>
      <c t="str" s="42" r="Q119">
        <f>IF(ISNA(VLOOKUP($A119,'Venues to Contact'!$B$3:$V$501,19,FALSE)),"",VLOOKUP($A119,'Venues to Contact'!$B$3:$V$501,19,FALSE))</f>
        <v/>
      </c>
      <c t="str" s="44" r="R119">
        <f>IF(ISNA(VLOOKUP($A119,'Venues to Contact'!$B$3:$V$501,20,FALSE)),"",VLOOKUP($A119,'Venues to Contact'!$B$3:$V$501,20,FALSE))</f>
        <v/>
      </c>
      <c t="str" s="53" r="S119">
        <f>IF(ISNA(VLOOKUP($A119,'Venues to Contact'!$B$3:$V$501,21,FALSE)),"",VLOOKUP($A119,'Venues to Contact'!$B$3:$V$501,21,FALSE))</f>
        <v/>
      </c>
    </row>
    <row customHeight="1" r="120" ht="21.75">
      <c s="31" r="A120">
        <v>118.0</v>
      </c>
      <c t="str" s="31" r="B120">
        <f>IF(ISNA(VLOOKUP($A120,'Venues to Contact'!$B$3:$V$501,2,FALSE)),"",VLOOKUP($A120,'Venues to Contact'!$B$3:$V$501,2,FALSE))</f>
        <v/>
      </c>
      <c t="str" s="31" r="C120">
        <f>IF(ISNA(VLOOKUP($A120,'Venues to Contact'!$B$3:$V$501,5,FALSE)),"",VLOOKUP($A120,'Venues to Contact'!$B$3:$V$501,5,FALSE))</f>
        <v/>
      </c>
      <c t="str" s="31" r="D120">
        <f>IF(ISNA(VLOOKUP($A120,'Venues to Contact'!$B$3:$V$501,6,FALSE)),"",VLOOKUP($A120,'Venues to Contact'!$B$3:$V$501,6,FALSE))</f>
        <v/>
      </c>
      <c t="str" s="31" r="E120">
        <f>IF(ISNA(VLOOKUP($A120,'Venues to Contact'!$B$3:$V$501,7,FALSE)),"",VLOOKUP($A120,'Venues to Contact'!$B$3:$V$501,7,FALSE))</f>
        <v/>
      </c>
      <c t="str" s="31" r="F120">
        <f>IF(ISNA(VLOOKUP($A120,'Venues to Contact'!$B$3:$V$501,8,FALSE)),"",VLOOKUP($A120,'Venues to Contact'!$B$3:$V$501,8,FALSE))</f>
        <v/>
      </c>
      <c t="str" s="31" r="G120">
        <f>IF(ISNA(VLOOKUP($A120,'Venues to Contact'!$B$3:$V$501,9,FALSE)),"",VLOOKUP($A120,'Venues to Contact'!$B$3:$V$501,9,FALSE))</f>
        <v/>
      </c>
      <c t="str" s="31" r="H120">
        <f>IF(ISNA(VLOOKUP($A120,'Venues to Contact'!$B$3:$V$501,10,FALSE)),"",VLOOKUP($A120,'Venues to Contact'!$B$3:$V$501,10,FALSE))</f>
        <v/>
      </c>
      <c t="str" s="31" r="I120">
        <f>IF(ISNA(VLOOKUP($A120,'Venues to Contact'!$B$3:$V$501,11,FALSE)),"",VLOOKUP($A120,'Venues to Contact'!$B$3:$V$501,11,FALSE))</f>
        <v/>
      </c>
      <c t="str" s="46" r="J120">
        <f>IF(ISNA(VLOOKUP($A120,'Venues to Contact'!$B$3:$V$501,12,FALSE)),"",VLOOKUP($A120,'Venues to Contact'!$B$3:$V$501,12,FALSE))</f>
        <v/>
      </c>
      <c t="str" s="38" r="K120">
        <f>IF(ISNA(VLOOKUP($A120,'Venues to Contact'!$B$3:$V$501,4,FALSE)),"",VLOOKUP($A120,'Venues to Contact'!$B$3:$V$501,4,FALSE))</f>
        <v/>
      </c>
      <c t="str" s="38" r="L120">
        <f>IF(ISNA(VLOOKUP($A120,'Venues to Contact'!$B$3:$V$501,14,FALSE)),"",VLOOKUP($A120,'Venues to Contact'!$B$3:$V$501,14,FALSE))</f>
        <v/>
      </c>
      <c t="str" s="39" r="M120">
        <f>IF(ISNA(VLOOKUP($A120,'Venues to Contact'!$B$3:$V$501,15,FALSE)),"",VLOOKUP($A120,'Venues to Contact'!$B$3:$V$501,15,FALSE))</f>
        <v/>
      </c>
      <c t="str" s="40" r="N120">
        <f>IF(ISNA(VLOOKUP($A120,'Venues to Contact'!$B$3:$V$501,16,FALSE)),"",VLOOKUP($A120,'Venues to Contact'!$B$3:$V$501,16,FALSE))</f>
        <v/>
      </c>
      <c t="str" s="61" r="O120">
        <f>IF(ISNA(VLOOKUP($A120,'Venues to Contact'!$B$3:$V$501,17,FALSE)),"",VLOOKUP($A120,'Venues to Contact'!$B$3:$V$501,17,FALSE))</f>
        <v/>
      </c>
      <c t="str" s="41" r="P120">
        <f>IF(ISNA(VLOOKUP($A120,'Venues to Contact'!$B$3:$V$501,18,FALSE)),"",VLOOKUP($A120,'Venues to Contact'!$B$3:$V$501,18,FALSE))</f>
        <v/>
      </c>
      <c t="str" s="42" r="Q120">
        <f>IF(ISNA(VLOOKUP($A120,'Venues to Contact'!$B$3:$V$501,19,FALSE)),"",VLOOKUP($A120,'Venues to Contact'!$B$3:$V$501,19,FALSE))</f>
        <v/>
      </c>
      <c t="str" s="44" r="R120">
        <f>IF(ISNA(VLOOKUP($A120,'Venues to Contact'!$B$3:$V$501,20,FALSE)),"",VLOOKUP($A120,'Venues to Contact'!$B$3:$V$501,20,FALSE))</f>
        <v/>
      </c>
      <c t="str" s="53" r="S120">
        <f>IF(ISNA(VLOOKUP($A120,'Venues to Contact'!$B$3:$V$501,21,FALSE)),"",VLOOKUP($A120,'Venues to Contact'!$B$3:$V$501,21,FALSE))</f>
        <v/>
      </c>
    </row>
    <row customHeight="1" r="121" ht="21.75">
      <c s="31" r="A121">
        <v>119.0</v>
      </c>
      <c t="str" s="31" r="B121">
        <f>IF(ISNA(VLOOKUP($A121,'Venues to Contact'!$B$3:$V$501,2,FALSE)),"",VLOOKUP($A121,'Venues to Contact'!$B$3:$V$501,2,FALSE))</f>
        <v/>
      </c>
      <c t="str" s="31" r="C121">
        <f>IF(ISNA(VLOOKUP($A121,'Venues to Contact'!$B$3:$V$501,5,FALSE)),"",VLOOKUP($A121,'Venues to Contact'!$B$3:$V$501,5,FALSE))</f>
        <v/>
      </c>
      <c t="str" s="31" r="D121">
        <f>IF(ISNA(VLOOKUP($A121,'Venues to Contact'!$B$3:$V$501,6,FALSE)),"",VLOOKUP($A121,'Venues to Contact'!$B$3:$V$501,6,FALSE))</f>
        <v/>
      </c>
      <c t="str" s="31" r="E121">
        <f>IF(ISNA(VLOOKUP($A121,'Venues to Contact'!$B$3:$V$501,7,FALSE)),"",VLOOKUP($A121,'Venues to Contact'!$B$3:$V$501,7,FALSE))</f>
        <v/>
      </c>
      <c t="str" s="31" r="F121">
        <f>IF(ISNA(VLOOKUP($A121,'Venues to Contact'!$B$3:$V$501,8,FALSE)),"",VLOOKUP($A121,'Venues to Contact'!$B$3:$V$501,8,FALSE))</f>
        <v/>
      </c>
      <c t="str" s="31" r="G121">
        <f>IF(ISNA(VLOOKUP($A121,'Venues to Contact'!$B$3:$V$501,9,FALSE)),"",VLOOKUP($A121,'Venues to Contact'!$B$3:$V$501,9,FALSE))</f>
        <v/>
      </c>
      <c t="str" s="31" r="H121">
        <f>IF(ISNA(VLOOKUP($A121,'Venues to Contact'!$B$3:$V$501,10,FALSE)),"",VLOOKUP($A121,'Venues to Contact'!$B$3:$V$501,10,FALSE))</f>
        <v/>
      </c>
      <c t="str" s="31" r="I121">
        <f>IF(ISNA(VLOOKUP($A121,'Venues to Contact'!$B$3:$V$501,11,FALSE)),"",VLOOKUP($A121,'Venues to Contact'!$B$3:$V$501,11,FALSE))</f>
        <v/>
      </c>
      <c t="str" s="46" r="J121">
        <f>IF(ISNA(VLOOKUP($A121,'Venues to Contact'!$B$3:$V$501,12,FALSE)),"",VLOOKUP($A121,'Venues to Contact'!$B$3:$V$501,12,FALSE))</f>
        <v/>
      </c>
      <c t="str" s="38" r="K121">
        <f>IF(ISNA(VLOOKUP($A121,'Venues to Contact'!$B$3:$V$501,4,FALSE)),"",VLOOKUP($A121,'Venues to Contact'!$B$3:$V$501,4,FALSE))</f>
        <v/>
      </c>
      <c t="str" s="38" r="L121">
        <f>IF(ISNA(VLOOKUP($A121,'Venues to Contact'!$B$3:$V$501,14,FALSE)),"",VLOOKUP($A121,'Venues to Contact'!$B$3:$V$501,14,FALSE))</f>
        <v/>
      </c>
      <c t="str" s="39" r="M121">
        <f>IF(ISNA(VLOOKUP($A121,'Venues to Contact'!$B$3:$V$501,15,FALSE)),"",VLOOKUP($A121,'Venues to Contact'!$B$3:$V$501,15,FALSE))</f>
        <v/>
      </c>
      <c t="str" s="40" r="N121">
        <f>IF(ISNA(VLOOKUP($A121,'Venues to Contact'!$B$3:$V$501,16,FALSE)),"",VLOOKUP($A121,'Venues to Contact'!$B$3:$V$501,16,FALSE))</f>
        <v/>
      </c>
      <c t="str" s="61" r="O121">
        <f>IF(ISNA(VLOOKUP($A121,'Venues to Contact'!$B$3:$V$501,17,FALSE)),"",VLOOKUP($A121,'Venues to Contact'!$B$3:$V$501,17,FALSE))</f>
        <v/>
      </c>
      <c t="str" s="41" r="P121">
        <f>IF(ISNA(VLOOKUP($A121,'Venues to Contact'!$B$3:$V$501,18,FALSE)),"",VLOOKUP($A121,'Venues to Contact'!$B$3:$V$501,18,FALSE))</f>
        <v/>
      </c>
      <c t="str" s="42" r="Q121">
        <f>IF(ISNA(VLOOKUP($A121,'Venues to Contact'!$B$3:$V$501,19,FALSE)),"",VLOOKUP($A121,'Venues to Contact'!$B$3:$V$501,19,FALSE))</f>
        <v/>
      </c>
      <c t="str" s="44" r="R121">
        <f>IF(ISNA(VLOOKUP($A121,'Venues to Contact'!$B$3:$V$501,20,FALSE)),"",VLOOKUP($A121,'Venues to Contact'!$B$3:$V$501,20,FALSE))</f>
        <v/>
      </c>
      <c t="str" s="53" r="S121">
        <f>IF(ISNA(VLOOKUP($A121,'Venues to Contact'!$B$3:$V$501,21,FALSE)),"",VLOOKUP($A121,'Venues to Contact'!$B$3:$V$501,21,FALSE))</f>
        <v/>
      </c>
    </row>
    <row customHeight="1" r="122" ht="21.75">
      <c s="31" r="A122">
        <v>120.0</v>
      </c>
      <c t="str" s="31" r="B122">
        <f>IF(ISNA(VLOOKUP($A122,'Venues to Contact'!$B$3:$V$501,2,FALSE)),"",VLOOKUP($A122,'Venues to Contact'!$B$3:$V$501,2,FALSE))</f>
        <v/>
      </c>
      <c t="str" s="31" r="C122">
        <f>IF(ISNA(VLOOKUP($A122,'Venues to Contact'!$B$3:$V$501,5,FALSE)),"",VLOOKUP($A122,'Venues to Contact'!$B$3:$V$501,5,FALSE))</f>
        <v/>
      </c>
      <c t="str" s="31" r="D122">
        <f>IF(ISNA(VLOOKUP($A122,'Venues to Contact'!$B$3:$V$501,6,FALSE)),"",VLOOKUP($A122,'Venues to Contact'!$B$3:$V$501,6,FALSE))</f>
        <v/>
      </c>
      <c t="str" s="31" r="E122">
        <f>IF(ISNA(VLOOKUP($A122,'Venues to Contact'!$B$3:$V$501,7,FALSE)),"",VLOOKUP($A122,'Venues to Contact'!$B$3:$V$501,7,FALSE))</f>
        <v/>
      </c>
      <c t="str" s="31" r="F122">
        <f>IF(ISNA(VLOOKUP($A122,'Venues to Contact'!$B$3:$V$501,8,FALSE)),"",VLOOKUP($A122,'Venues to Contact'!$B$3:$V$501,8,FALSE))</f>
        <v/>
      </c>
      <c t="str" s="31" r="G122">
        <f>IF(ISNA(VLOOKUP($A122,'Venues to Contact'!$B$3:$V$501,9,FALSE)),"",VLOOKUP($A122,'Venues to Contact'!$B$3:$V$501,9,FALSE))</f>
        <v/>
      </c>
      <c t="str" s="31" r="H122">
        <f>IF(ISNA(VLOOKUP($A122,'Venues to Contact'!$B$3:$V$501,10,FALSE)),"",VLOOKUP($A122,'Venues to Contact'!$B$3:$V$501,10,FALSE))</f>
        <v/>
      </c>
      <c t="str" s="31" r="I122">
        <f>IF(ISNA(VLOOKUP($A122,'Venues to Contact'!$B$3:$V$501,11,FALSE)),"",VLOOKUP($A122,'Venues to Contact'!$B$3:$V$501,11,FALSE))</f>
        <v/>
      </c>
      <c t="str" s="46" r="J122">
        <f>IF(ISNA(VLOOKUP($A122,'Venues to Contact'!$B$3:$V$501,12,FALSE)),"",VLOOKUP($A122,'Venues to Contact'!$B$3:$V$501,12,FALSE))</f>
        <v/>
      </c>
      <c t="str" s="38" r="K122">
        <f>IF(ISNA(VLOOKUP($A122,'Venues to Contact'!$B$3:$V$501,4,FALSE)),"",VLOOKUP($A122,'Venues to Contact'!$B$3:$V$501,4,FALSE))</f>
        <v/>
      </c>
      <c t="str" s="38" r="L122">
        <f>IF(ISNA(VLOOKUP($A122,'Venues to Contact'!$B$3:$V$501,14,FALSE)),"",VLOOKUP($A122,'Venues to Contact'!$B$3:$V$501,14,FALSE))</f>
        <v/>
      </c>
      <c t="str" s="39" r="M122">
        <f>IF(ISNA(VLOOKUP($A122,'Venues to Contact'!$B$3:$V$501,15,FALSE)),"",VLOOKUP($A122,'Venues to Contact'!$B$3:$V$501,15,FALSE))</f>
        <v/>
      </c>
      <c t="str" s="40" r="N122">
        <f>IF(ISNA(VLOOKUP($A122,'Venues to Contact'!$B$3:$V$501,16,FALSE)),"",VLOOKUP($A122,'Venues to Contact'!$B$3:$V$501,16,FALSE))</f>
        <v/>
      </c>
      <c t="str" s="61" r="O122">
        <f>IF(ISNA(VLOOKUP($A122,'Venues to Contact'!$B$3:$V$501,17,FALSE)),"",VLOOKUP($A122,'Venues to Contact'!$B$3:$V$501,17,FALSE))</f>
        <v/>
      </c>
      <c t="str" s="41" r="P122">
        <f>IF(ISNA(VLOOKUP($A122,'Venues to Contact'!$B$3:$V$501,18,FALSE)),"",VLOOKUP($A122,'Venues to Contact'!$B$3:$V$501,18,FALSE))</f>
        <v/>
      </c>
      <c t="str" s="42" r="Q122">
        <f>IF(ISNA(VLOOKUP($A122,'Venues to Contact'!$B$3:$V$501,19,FALSE)),"",VLOOKUP($A122,'Venues to Contact'!$B$3:$V$501,19,FALSE))</f>
        <v/>
      </c>
      <c t="str" s="44" r="R122">
        <f>IF(ISNA(VLOOKUP($A122,'Venues to Contact'!$B$3:$V$501,20,FALSE)),"",VLOOKUP($A122,'Venues to Contact'!$B$3:$V$501,20,FALSE))</f>
        <v/>
      </c>
      <c t="str" s="53" r="S122">
        <f>IF(ISNA(VLOOKUP($A122,'Venues to Contact'!$B$3:$V$501,21,FALSE)),"",VLOOKUP($A122,'Venues to Contact'!$B$3:$V$501,21,FALSE))</f>
        <v/>
      </c>
    </row>
    <row customHeight="1" r="123" ht="21.75">
      <c s="31" r="A123">
        <v>121.0</v>
      </c>
      <c t="str" s="31" r="B123">
        <f>IF(ISNA(VLOOKUP($A123,'Venues to Contact'!$B$3:$V$501,2,FALSE)),"",VLOOKUP($A123,'Venues to Contact'!$B$3:$V$501,2,FALSE))</f>
        <v/>
      </c>
      <c t="str" s="31" r="C123">
        <f>IF(ISNA(VLOOKUP($A123,'Venues to Contact'!$B$3:$V$501,5,FALSE)),"",VLOOKUP($A123,'Venues to Contact'!$B$3:$V$501,5,FALSE))</f>
        <v/>
      </c>
      <c t="str" s="31" r="D123">
        <f>IF(ISNA(VLOOKUP($A123,'Venues to Contact'!$B$3:$V$501,6,FALSE)),"",VLOOKUP($A123,'Venues to Contact'!$B$3:$V$501,6,FALSE))</f>
        <v/>
      </c>
      <c t="str" s="31" r="E123">
        <f>IF(ISNA(VLOOKUP($A123,'Venues to Contact'!$B$3:$V$501,7,FALSE)),"",VLOOKUP($A123,'Venues to Contact'!$B$3:$V$501,7,FALSE))</f>
        <v/>
      </c>
      <c t="str" s="31" r="F123">
        <f>IF(ISNA(VLOOKUP($A123,'Venues to Contact'!$B$3:$V$501,8,FALSE)),"",VLOOKUP($A123,'Venues to Contact'!$B$3:$V$501,8,FALSE))</f>
        <v/>
      </c>
      <c t="str" s="31" r="G123">
        <f>IF(ISNA(VLOOKUP($A123,'Venues to Contact'!$B$3:$V$501,9,FALSE)),"",VLOOKUP($A123,'Venues to Contact'!$B$3:$V$501,9,FALSE))</f>
        <v/>
      </c>
      <c t="str" s="31" r="H123">
        <f>IF(ISNA(VLOOKUP($A123,'Venues to Contact'!$B$3:$V$501,10,FALSE)),"",VLOOKUP($A123,'Venues to Contact'!$B$3:$V$501,10,FALSE))</f>
        <v/>
      </c>
      <c t="str" s="31" r="I123">
        <f>IF(ISNA(VLOOKUP($A123,'Venues to Contact'!$B$3:$V$501,11,FALSE)),"",VLOOKUP($A123,'Venues to Contact'!$B$3:$V$501,11,FALSE))</f>
        <v/>
      </c>
      <c t="str" s="46" r="J123">
        <f>IF(ISNA(VLOOKUP($A123,'Venues to Contact'!$B$3:$V$501,12,FALSE)),"",VLOOKUP($A123,'Venues to Contact'!$B$3:$V$501,12,FALSE))</f>
        <v/>
      </c>
      <c t="str" s="38" r="K123">
        <f>IF(ISNA(VLOOKUP($A123,'Venues to Contact'!$B$3:$V$501,4,FALSE)),"",VLOOKUP($A123,'Venues to Contact'!$B$3:$V$501,4,FALSE))</f>
        <v/>
      </c>
      <c t="str" s="38" r="L123">
        <f>IF(ISNA(VLOOKUP($A123,'Venues to Contact'!$B$3:$V$501,14,FALSE)),"",VLOOKUP($A123,'Venues to Contact'!$B$3:$V$501,14,FALSE))</f>
        <v/>
      </c>
      <c t="str" s="39" r="M123">
        <f>IF(ISNA(VLOOKUP($A123,'Venues to Contact'!$B$3:$V$501,15,FALSE)),"",VLOOKUP($A123,'Venues to Contact'!$B$3:$V$501,15,FALSE))</f>
        <v/>
      </c>
      <c t="str" s="40" r="N123">
        <f>IF(ISNA(VLOOKUP($A123,'Venues to Contact'!$B$3:$V$501,16,FALSE)),"",VLOOKUP($A123,'Venues to Contact'!$B$3:$V$501,16,FALSE))</f>
        <v/>
      </c>
      <c t="str" s="61" r="O123">
        <f>IF(ISNA(VLOOKUP($A123,'Venues to Contact'!$B$3:$V$501,17,FALSE)),"",VLOOKUP($A123,'Venues to Contact'!$B$3:$V$501,17,FALSE))</f>
        <v/>
      </c>
      <c t="str" s="41" r="P123">
        <f>IF(ISNA(VLOOKUP($A123,'Venues to Contact'!$B$3:$V$501,18,FALSE)),"",VLOOKUP($A123,'Venues to Contact'!$B$3:$V$501,18,FALSE))</f>
        <v/>
      </c>
      <c t="str" s="42" r="Q123">
        <f>IF(ISNA(VLOOKUP($A123,'Venues to Contact'!$B$3:$V$501,19,FALSE)),"",VLOOKUP($A123,'Venues to Contact'!$B$3:$V$501,19,FALSE))</f>
        <v/>
      </c>
      <c t="str" s="44" r="R123">
        <f>IF(ISNA(VLOOKUP($A123,'Venues to Contact'!$B$3:$V$501,20,FALSE)),"",VLOOKUP($A123,'Venues to Contact'!$B$3:$V$501,20,FALSE))</f>
        <v/>
      </c>
      <c t="str" s="53" r="S123">
        <f>IF(ISNA(VLOOKUP($A123,'Venues to Contact'!$B$3:$V$501,21,FALSE)),"",VLOOKUP($A123,'Venues to Contact'!$B$3:$V$501,21,FALSE))</f>
        <v/>
      </c>
    </row>
    <row customHeight="1" r="124" ht="21.75">
      <c s="31" r="A124">
        <v>122.0</v>
      </c>
      <c t="str" s="31" r="B124">
        <f>IF(ISNA(VLOOKUP($A124,'Venues to Contact'!$B$3:$V$501,2,FALSE)),"",VLOOKUP($A124,'Venues to Contact'!$B$3:$V$501,2,FALSE))</f>
        <v/>
      </c>
      <c t="str" s="31" r="C124">
        <f>IF(ISNA(VLOOKUP($A124,'Venues to Contact'!$B$3:$V$501,5,FALSE)),"",VLOOKUP($A124,'Venues to Contact'!$B$3:$V$501,5,FALSE))</f>
        <v/>
      </c>
      <c t="str" s="31" r="D124">
        <f>IF(ISNA(VLOOKUP($A124,'Venues to Contact'!$B$3:$V$501,6,FALSE)),"",VLOOKUP($A124,'Venues to Contact'!$B$3:$V$501,6,FALSE))</f>
        <v/>
      </c>
      <c t="str" s="31" r="E124">
        <f>IF(ISNA(VLOOKUP($A124,'Venues to Contact'!$B$3:$V$501,7,FALSE)),"",VLOOKUP($A124,'Venues to Contact'!$B$3:$V$501,7,FALSE))</f>
        <v/>
      </c>
      <c t="str" s="31" r="F124">
        <f>IF(ISNA(VLOOKUP($A124,'Venues to Contact'!$B$3:$V$501,8,FALSE)),"",VLOOKUP($A124,'Venues to Contact'!$B$3:$V$501,8,FALSE))</f>
        <v/>
      </c>
      <c t="str" s="31" r="G124">
        <f>IF(ISNA(VLOOKUP($A124,'Venues to Contact'!$B$3:$V$501,9,FALSE)),"",VLOOKUP($A124,'Venues to Contact'!$B$3:$V$501,9,FALSE))</f>
        <v/>
      </c>
      <c t="str" s="31" r="H124">
        <f>IF(ISNA(VLOOKUP($A124,'Venues to Contact'!$B$3:$V$501,10,FALSE)),"",VLOOKUP($A124,'Venues to Contact'!$B$3:$V$501,10,FALSE))</f>
        <v/>
      </c>
      <c t="str" s="31" r="I124">
        <f>IF(ISNA(VLOOKUP($A124,'Venues to Contact'!$B$3:$V$501,11,FALSE)),"",VLOOKUP($A124,'Venues to Contact'!$B$3:$V$501,11,FALSE))</f>
        <v/>
      </c>
      <c t="str" s="46" r="J124">
        <f>IF(ISNA(VLOOKUP($A124,'Venues to Contact'!$B$3:$V$501,12,FALSE)),"",VLOOKUP($A124,'Venues to Contact'!$B$3:$V$501,12,FALSE))</f>
        <v/>
      </c>
      <c t="str" s="38" r="K124">
        <f>IF(ISNA(VLOOKUP($A124,'Venues to Contact'!$B$3:$V$501,4,FALSE)),"",VLOOKUP($A124,'Venues to Contact'!$B$3:$V$501,4,FALSE))</f>
        <v/>
      </c>
      <c t="str" s="38" r="L124">
        <f>IF(ISNA(VLOOKUP($A124,'Venues to Contact'!$B$3:$V$501,14,FALSE)),"",VLOOKUP($A124,'Venues to Contact'!$B$3:$V$501,14,FALSE))</f>
        <v/>
      </c>
      <c t="str" s="39" r="M124">
        <f>IF(ISNA(VLOOKUP($A124,'Venues to Contact'!$B$3:$V$501,15,FALSE)),"",VLOOKUP($A124,'Venues to Contact'!$B$3:$V$501,15,FALSE))</f>
        <v/>
      </c>
      <c t="str" s="40" r="N124">
        <f>IF(ISNA(VLOOKUP($A124,'Venues to Contact'!$B$3:$V$501,16,FALSE)),"",VLOOKUP($A124,'Venues to Contact'!$B$3:$V$501,16,FALSE))</f>
        <v/>
      </c>
      <c t="str" s="61" r="O124">
        <f>IF(ISNA(VLOOKUP($A124,'Venues to Contact'!$B$3:$V$501,17,FALSE)),"",VLOOKUP($A124,'Venues to Contact'!$B$3:$V$501,17,FALSE))</f>
        <v/>
      </c>
      <c t="str" s="41" r="P124">
        <f>IF(ISNA(VLOOKUP($A124,'Venues to Contact'!$B$3:$V$501,18,FALSE)),"",VLOOKUP($A124,'Venues to Contact'!$B$3:$V$501,18,FALSE))</f>
        <v/>
      </c>
      <c t="str" s="42" r="Q124">
        <f>IF(ISNA(VLOOKUP($A124,'Venues to Contact'!$B$3:$V$501,19,FALSE)),"",VLOOKUP($A124,'Venues to Contact'!$B$3:$V$501,19,FALSE))</f>
        <v/>
      </c>
      <c t="str" s="44" r="R124">
        <f>IF(ISNA(VLOOKUP($A124,'Venues to Contact'!$B$3:$V$501,20,FALSE)),"",VLOOKUP($A124,'Venues to Contact'!$B$3:$V$501,20,FALSE))</f>
        <v/>
      </c>
      <c t="str" s="53" r="S124">
        <f>IF(ISNA(VLOOKUP($A124,'Venues to Contact'!$B$3:$V$501,21,FALSE)),"",VLOOKUP($A124,'Venues to Contact'!$B$3:$V$501,21,FALSE))</f>
        <v/>
      </c>
    </row>
    <row customHeight="1" r="125" ht="21.75">
      <c s="31" r="A125">
        <v>123.0</v>
      </c>
      <c t="str" s="31" r="B125">
        <f>IF(ISNA(VLOOKUP($A125,'Venues to Contact'!$B$3:$V$501,2,FALSE)),"",VLOOKUP($A125,'Venues to Contact'!$B$3:$V$501,2,FALSE))</f>
        <v/>
      </c>
      <c t="str" s="31" r="C125">
        <f>IF(ISNA(VLOOKUP($A125,'Venues to Contact'!$B$3:$V$501,5,FALSE)),"",VLOOKUP($A125,'Venues to Contact'!$B$3:$V$501,5,FALSE))</f>
        <v/>
      </c>
      <c t="str" s="31" r="D125">
        <f>IF(ISNA(VLOOKUP($A125,'Venues to Contact'!$B$3:$V$501,6,FALSE)),"",VLOOKUP($A125,'Venues to Contact'!$B$3:$V$501,6,FALSE))</f>
        <v/>
      </c>
      <c t="str" s="31" r="E125">
        <f>IF(ISNA(VLOOKUP($A125,'Venues to Contact'!$B$3:$V$501,7,FALSE)),"",VLOOKUP($A125,'Venues to Contact'!$B$3:$V$501,7,FALSE))</f>
        <v/>
      </c>
      <c t="str" s="31" r="F125">
        <f>IF(ISNA(VLOOKUP($A125,'Venues to Contact'!$B$3:$V$501,8,FALSE)),"",VLOOKUP($A125,'Venues to Contact'!$B$3:$V$501,8,FALSE))</f>
        <v/>
      </c>
      <c t="str" s="31" r="G125">
        <f>IF(ISNA(VLOOKUP($A125,'Venues to Contact'!$B$3:$V$501,9,FALSE)),"",VLOOKUP($A125,'Venues to Contact'!$B$3:$V$501,9,FALSE))</f>
        <v/>
      </c>
      <c t="str" s="31" r="H125">
        <f>IF(ISNA(VLOOKUP($A125,'Venues to Contact'!$B$3:$V$501,10,FALSE)),"",VLOOKUP($A125,'Venues to Contact'!$B$3:$V$501,10,FALSE))</f>
        <v/>
      </c>
      <c t="str" s="31" r="I125">
        <f>IF(ISNA(VLOOKUP($A125,'Venues to Contact'!$B$3:$V$501,11,FALSE)),"",VLOOKUP($A125,'Venues to Contact'!$B$3:$V$501,11,FALSE))</f>
        <v/>
      </c>
      <c t="str" s="46" r="J125">
        <f>IF(ISNA(VLOOKUP($A125,'Venues to Contact'!$B$3:$V$501,12,FALSE)),"",VLOOKUP($A125,'Venues to Contact'!$B$3:$V$501,12,FALSE))</f>
        <v/>
      </c>
      <c t="str" s="38" r="K125">
        <f>IF(ISNA(VLOOKUP($A125,'Venues to Contact'!$B$3:$V$501,4,FALSE)),"",VLOOKUP($A125,'Venues to Contact'!$B$3:$V$501,4,FALSE))</f>
        <v/>
      </c>
      <c t="str" s="38" r="L125">
        <f>IF(ISNA(VLOOKUP($A125,'Venues to Contact'!$B$3:$V$501,14,FALSE)),"",VLOOKUP($A125,'Venues to Contact'!$B$3:$V$501,14,FALSE))</f>
        <v/>
      </c>
      <c t="str" s="39" r="M125">
        <f>IF(ISNA(VLOOKUP($A125,'Venues to Contact'!$B$3:$V$501,15,FALSE)),"",VLOOKUP($A125,'Venues to Contact'!$B$3:$V$501,15,FALSE))</f>
        <v/>
      </c>
      <c t="str" s="40" r="N125">
        <f>IF(ISNA(VLOOKUP($A125,'Venues to Contact'!$B$3:$V$501,16,FALSE)),"",VLOOKUP($A125,'Venues to Contact'!$B$3:$V$501,16,FALSE))</f>
        <v/>
      </c>
      <c t="str" s="61" r="O125">
        <f>IF(ISNA(VLOOKUP($A125,'Venues to Contact'!$B$3:$V$501,17,FALSE)),"",VLOOKUP($A125,'Venues to Contact'!$B$3:$V$501,17,FALSE))</f>
        <v/>
      </c>
      <c t="str" s="41" r="P125">
        <f>IF(ISNA(VLOOKUP($A125,'Venues to Contact'!$B$3:$V$501,18,FALSE)),"",VLOOKUP($A125,'Venues to Contact'!$B$3:$V$501,18,FALSE))</f>
        <v/>
      </c>
      <c t="str" s="42" r="Q125">
        <f>IF(ISNA(VLOOKUP($A125,'Venues to Contact'!$B$3:$V$501,19,FALSE)),"",VLOOKUP($A125,'Venues to Contact'!$B$3:$V$501,19,FALSE))</f>
        <v/>
      </c>
      <c t="str" s="44" r="R125">
        <f>IF(ISNA(VLOOKUP($A125,'Venues to Contact'!$B$3:$V$501,20,FALSE)),"",VLOOKUP($A125,'Venues to Contact'!$B$3:$V$501,20,FALSE))</f>
        <v/>
      </c>
      <c t="str" s="53" r="S125">
        <f>IF(ISNA(VLOOKUP($A125,'Venues to Contact'!$B$3:$V$501,21,FALSE)),"",VLOOKUP($A125,'Venues to Contact'!$B$3:$V$501,21,FALSE))</f>
        <v/>
      </c>
    </row>
    <row customHeight="1" r="126" ht="21.75">
      <c s="31" r="A126">
        <v>124.0</v>
      </c>
      <c t="str" s="31" r="B126">
        <f>IF(ISNA(VLOOKUP($A126,'Venues to Contact'!$B$3:$V$501,2,FALSE)),"",VLOOKUP($A126,'Venues to Contact'!$B$3:$V$501,2,FALSE))</f>
        <v/>
      </c>
      <c t="str" s="31" r="C126">
        <f>IF(ISNA(VLOOKUP($A126,'Venues to Contact'!$B$3:$V$501,5,FALSE)),"",VLOOKUP($A126,'Venues to Contact'!$B$3:$V$501,5,FALSE))</f>
        <v/>
      </c>
      <c t="str" s="31" r="D126">
        <f>IF(ISNA(VLOOKUP($A126,'Venues to Contact'!$B$3:$V$501,6,FALSE)),"",VLOOKUP($A126,'Venues to Contact'!$B$3:$V$501,6,FALSE))</f>
        <v/>
      </c>
      <c t="str" s="31" r="E126">
        <f>IF(ISNA(VLOOKUP($A126,'Venues to Contact'!$B$3:$V$501,7,FALSE)),"",VLOOKUP($A126,'Venues to Contact'!$B$3:$V$501,7,FALSE))</f>
        <v/>
      </c>
      <c t="str" s="31" r="F126">
        <f>IF(ISNA(VLOOKUP($A126,'Venues to Contact'!$B$3:$V$501,8,FALSE)),"",VLOOKUP($A126,'Venues to Contact'!$B$3:$V$501,8,FALSE))</f>
        <v/>
      </c>
      <c t="str" s="31" r="G126">
        <f>IF(ISNA(VLOOKUP($A126,'Venues to Contact'!$B$3:$V$501,9,FALSE)),"",VLOOKUP($A126,'Venues to Contact'!$B$3:$V$501,9,FALSE))</f>
        <v/>
      </c>
      <c t="str" s="31" r="H126">
        <f>IF(ISNA(VLOOKUP($A126,'Venues to Contact'!$B$3:$V$501,10,FALSE)),"",VLOOKUP($A126,'Venues to Contact'!$B$3:$V$501,10,FALSE))</f>
        <v/>
      </c>
      <c t="str" s="31" r="I126">
        <f>IF(ISNA(VLOOKUP($A126,'Venues to Contact'!$B$3:$V$501,11,FALSE)),"",VLOOKUP($A126,'Venues to Contact'!$B$3:$V$501,11,FALSE))</f>
        <v/>
      </c>
      <c t="str" s="46" r="J126">
        <f>IF(ISNA(VLOOKUP($A126,'Venues to Contact'!$B$3:$V$501,12,FALSE)),"",VLOOKUP($A126,'Venues to Contact'!$B$3:$V$501,12,FALSE))</f>
        <v/>
      </c>
      <c t="str" s="38" r="K126">
        <f>IF(ISNA(VLOOKUP($A126,'Venues to Contact'!$B$3:$V$501,4,FALSE)),"",VLOOKUP($A126,'Venues to Contact'!$B$3:$V$501,4,FALSE))</f>
        <v/>
      </c>
      <c t="str" s="38" r="L126">
        <f>IF(ISNA(VLOOKUP($A126,'Venues to Contact'!$B$3:$V$501,14,FALSE)),"",VLOOKUP($A126,'Venues to Contact'!$B$3:$V$501,14,FALSE))</f>
        <v/>
      </c>
      <c t="str" s="39" r="M126">
        <f>IF(ISNA(VLOOKUP($A126,'Venues to Contact'!$B$3:$V$501,15,FALSE)),"",VLOOKUP($A126,'Venues to Contact'!$B$3:$V$501,15,FALSE))</f>
        <v/>
      </c>
      <c t="str" s="40" r="N126">
        <f>IF(ISNA(VLOOKUP($A126,'Venues to Contact'!$B$3:$V$501,16,FALSE)),"",VLOOKUP($A126,'Venues to Contact'!$B$3:$V$501,16,FALSE))</f>
        <v/>
      </c>
      <c t="str" s="61" r="O126">
        <f>IF(ISNA(VLOOKUP($A126,'Venues to Contact'!$B$3:$V$501,17,FALSE)),"",VLOOKUP($A126,'Venues to Contact'!$B$3:$V$501,17,FALSE))</f>
        <v/>
      </c>
      <c t="str" s="41" r="P126">
        <f>IF(ISNA(VLOOKUP($A126,'Venues to Contact'!$B$3:$V$501,18,FALSE)),"",VLOOKUP($A126,'Venues to Contact'!$B$3:$V$501,18,FALSE))</f>
        <v/>
      </c>
      <c t="str" s="42" r="Q126">
        <f>IF(ISNA(VLOOKUP($A126,'Venues to Contact'!$B$3:$V$501,19,FALSE)),"",VLOOKUP($A126,'Venues to Contact'!$B$3:$V$501,19,FALSE))</f>
        <v/>
      </c>
      <c t="str" s="44" r="R126">
        <f>IF(ISNA(VLOOKUP($A126,'Venues to Contact'!$B$3:$V$501,20,FALSE)),"",VLOOKUP($A126,'Venues to Contact'!$B$3:$V$501,20,FALSE))</f>
        <v/>
      </c>
      <c t="str" s="53" r="S126">
        <f>IF(ISNA(VLOOKUP($A126,'Venues to Contact'!$B$3:$V$501,21,FALSE)),"",VLOOKUP($A126,'Venues to Contact'!$B$3:$V$501,21,FALSE))</f>
        <v/>
      </c>
    </row>
    <row customHeight="1" r="127" ht="21.75">
      <c s="31" r="A127">
        <v>125.0</v>
      </c>
      <c t="str" s="31" r="B127">
        <f>IF(ISNA(VLOOKUP($A127,'Venues to Contact'!$B$3:$V$501,2,FALSE)),"",VLOOKUP($A127,'Venues to Contact'!$B$3:$V$501,2,FALSE))</f>
        <v/>
      </c>
      <c t="str" s="31" r="C127">
        <f>IF(ISNA(VLOOKUP($A127,'Venues to Contact'!$B$3:$V$501,5,FALSE)),"",VLOOKUP($A127,'Venues to Contact'!$B$3:$V$501,5,FALSE))</f>
        <v/>
      </c>
      <c t="str" s="31" r="D127">
        <f>IF(ISNA(VLOOKUP($A127,'Venues to Contact'!$B$3:$V$501,6,FALSE)),"",VLOOKUP($A127,'Venues to Contact'!$B$3:$V$501,6,FALSE))</f>
        <v/>
      </c>
      <c t="str" s="31" r="E127">
        <f>IF(ISNA(VLOOKUP($A127,'Venues to Contact'!$B$3:$V$501,7,FALSE)),"",VLOOKUP($A127,'Venues to Contact'!$B$3:$V$501,7,FALSE))</f>
        <v/>
      </c>
      <c t="str" s="31" r="F127">
        <f>IF(ISNA(VLOOKUP($A127,'Venues to Contact'!$B$3:$V$501,8,FALSE)),"",VLOOKUP($A127,'Venues to Contact'!$B$3:$V$501,8,FALSE))</f>
        <v/>
      </c>
      <c t="str" s="31" r="G127">
        <f>IF(ISNA(VLOOKUP($A127,'Venues to Contact'!$B$3:$V$501,9,FALSE)),"",VLOOKUP($A127,'Venues to Contact'!$B$3:$V$501,9,FALSE))</f>
        <v/>
      </c>
      <c t="str" s="31" r="H127">
        <f>IF(ISNA(VLOOKUP($A127,'Venues to Contact'!$B$3:$V$501,10,FALSE)),"",VLOOKUP($A127,'Venues to Contact'!$B$3:$V$501,10,FALSE))</f>
        <v/>
      </c>
      <c t="str" s="31" r="I127">
        <f>IF(ISNA(VLOOKUP($A127,'Venues to Contact'!$B$3:$V$501,11,FALSE)),"",VLOOKUP($A127,'Venues to Contact'!$B$3:$V$501,11,FALSE))</f>
        <v/>
      </c>
      <c t="str" s="46" r="J127">
        <f>IF(ISNA(VLOOKUP($A127,'Venues to Contact'!$B$3:$V$501,12,FALSE)),"",VLOOKUP($A127,'Venues to Contact'!$B$3:$V$501,12,FALSE))</f>
        <v/>
      </c>
      <c t="str" s="38" r="K127">
        <f>IF(ISNA(VLOOKUP($A127,'Venues to Contact'!$B$3:$V$501,4,FALSE)),"",VLOOKUP($A127,'Venues to Contact'!$B$3:$V$501,4,FALSE))</f>
        <v/>
      </c>
      <c t="str" s="38" r="L127">
        <f>IF(ISNA(VLOOKUP($A127,'Venues to Contact'!$B$3:$V$501,14,FALSE)),"",VLOOKUP($A127,'Venues to Contact'!$B$3:$V$501,14,FALSE))</f>
        <v/>
      </c>
      <c t="str" s="39" r="M127">
        <f>IF(ISNA(VLOOKUP($A127,'Venues to Contact'!$B$3:$V$501,15,FALSE)),"",VLOOKUP($A127,'Venues to Contact'!$B$3:$V$501,15,FALSE))</f>
        <v/>
      </c>
      <c t="str" s="40" r="N127">
        <f>IF(ISNA(VLOOKUP($A127,'Venues to Contact'!$B$3:$V$501,16,FALSE)),"",VLOOKUP($A127,'Venues to Contact'!$B$3:$V$501,16,FALSE))</f>
        <v/>
      </c>
      <c t="str" s="61" r="O127">
        <f>IF(ISNA(VLOOKUP($A127,'Venues to Contact'!$B$3:$V$501,17,FALSE)),"",VLOOKUP($A127,'Venues to Contact'!$B$3:$V$501,17,FALSE))</f>
        <v/>
      </c>
      <c t="str" s="41" r="P127">
        <f>IF(ISNA(VLOOKUP($A127,'Venues to Contact'!$B$3:$V$501,18,FALSE)),"",VLOOKUP($A127,'Venues to Contact'!$B$3:$V$501,18,FALSE))</f>
        <v/>
      </c>
      <c t="str" s="42" r="Q127">
        <f>IF(ISNA(VLOOKUP($A127,'Venues to Contact'!$B$3:$V$501,19,FALSE)),"",VLOOKUP($A127,'Venues to Contact'!$B$3:$V$501,19,FALSE))</f>
        <v/>
      </c>
      <c t="str" s="44" r="R127">
        <f>IF(ISNA(VLOOKUP($A127,'Venues to Contact'!$B$3:$V$501,20,FALSE)),"",VLOOKUP($A127,'Venues to Contact'!$B$3:$V$501,20,FALSE))</f>
        <v/>
      </c>
      <c t="str" s="53" r="S127">
        <f>IF(ISNA(VLOOKUP($A127,'Venues to Contact'!$B$3:$V$501,21,FALSE)),"",VLOOKUP($A127,'Venues to Contact'!$B$3:$V$501,21,FALSE))</f>
        <v/>
      </c>
    </row>
    <row customHeight="1" r="128" ht="21.75">
      <c s="31" r="A128">
        <v>126.0</v>
      </c>
      <c t="str" s="31" r="B128">
        <f>IF(ISNA(VLOOKUP($A128,'Venues to Contact'!$B$3:$V$501,2,FALSE)),"",VLOOKUP($A128,'Venues to Contact'!$B$3:$V$501,2,FALSE))</f>
        <v/>
      </c>
      <c t="str" s="31" r="C128">
        <f>IF(ISNA(VLOOKUP($A128,'Venues to Contact'!$B$3:$V$501,5,FALSE)),"",VLOOKUP($A128,'Venues to Contact'!$B$3:$V$501,5,FALSE))</f>
        <v/>
      </c>
      <c t="str" s="31" r="D128">
        <f>IF(ISNA(VLOOKUP($A128,'Venues to Contact'!$B$3:$V$501,6,FALSE)),"",VLOOKUP($A128,'Venues to Contact'!$B$3:$V$501,6,FALSE))</f>
        <v/>
      </c>
      <c t="str" s="31" r="E128">
        <f>IF(ISNA(VLOOKUP($A128,'Venues to Contact'!$B$3:$V$501,7,FALSE)),"",VLOOKUP($A128,'Venues to Contact'!$B$3:$V$501,7,FALSE))</f>
        <v/>
      </c>
      <c t="str" s="31" r="F128">
        <f>IF(ISNA(VLOOKUP($A128,'Venues to Contact'!$B$3:$V$501,8,FALSE)),"",VLOOKUP($A128,'Venues to Contact'!$B$3:$V$501,8,FALSE))</f>
        <v/>
      </c>
      <c t="str" s="31" r="G128">
        <f>IF(ISNA(VLOOKUP($A128,'Venues to Contact'!$B$3:$V$501,9,FALSE)),"",VLOOKUP($A128,'Venues to Contact'!$B$3:$V$501,9,FALSE))</f>
        <v/>
      </c>
      <c t="str" s="31" r="H128">
        <f>IF(ISNA(VLOOKUP($A128,'Venues to Contact'!$B$3:$V$501,10,FALSE)),"",VLOOKUP($A128,'Venues to Contact'!$B$3:$V$501,10,FALSE))</f>
        <v/>
      </c>
      <c t="str" s="31" r="I128">
        <f>IF(ISNA(VLOOKUP($A128,'Venues to Contact'!$B$3:$V$501,11,FALSE)),"",VLOOKUP($A128,'Venues to Contact'!$B$3:$V$501,11,FALSE))</f>
        <v/>
      </c>
      <c t="str" s="46" r="J128">
        <f>IF(ISNA(VLOOKUP($A128,'Venues to Contact'!$B$3:$V$501,12,FALSE)),"",VLOOKUP($A128,'Venues to Contact'!$B$3:$V$501,12,FALSE))</f>
        <v/>
      </c>
      <c t="str" s="38" r="K128">
        <f>IF(ISNA(VLOOKUP($A128,'Venues to Contact'!$B$3:$V$501,4,FALSE)),"",VLOOKUP($A128,'Venues to Contact'!$B$3:$V$501,4,FALSE))</f>
        <v/>
      </c>
      <c t="str" s="38" r="L128">
        <f>IF(ISNA(VLOOKUP($A128,'Venues to Contact'!$B$3:$V$501,14,FALSE)),"",VLOOKUP($A128,'Venues to Contact'!$B$3:$V$501,14,FALSE))</f>
        <v/>
      </c>
      <c t="str" s="39" r="M128">
        <f>IF(ISNA(VLOOKUP($A128,'Venues to Contact'!$B$3:$V$501,15,FALSE)),"",VLOOKUP($A128,'Venues to Contact'!$B$3:$V$501,15,FALSE))</f>
        <v/>
      </c>
      <c t="str" s="40" r="N128">
        <f>IF(ISNA(VLOOKUP($A128,'Venues to Contact'!$B$3:$V$501,16,FALSE)),"",VLOOKUP($A128,'Venues to Contact'!$B$3:$V$501,16,FALSE))</f>
        <v/>
      </c>
      <c t="str" s="61" r="O128">
        <f>IF(ISNA(VLOOKUP($A128,'Venues to Contact'!$B$3:$V$501,17,FALSE)),"",VLOOKUP($A128,'Venues to Contact'!$B$3:$V$501,17,FALSE))</f>
        <v/>
      </c>
      <c t="str" s="41" r="P128">
        <f>IF(ISNA(VLOOKUP($A128,'Venues to Contact'!$B$3:$V$501,18,FALSE)),"",VLOOKUP($A128,'Venues to Contact'!$B$3:$V$501,18,FALSE))</f>
        <v/>
      </c>
      <c t="str" s="42" r="Q128">
        <f>IF(ISNA(VLOOKUP($A128,'Venues to Contact'!$B$3:$V$501,19,FALSE)),"",VLOOKUP($A128,'Venues to Contact'!$B$3:$V$501,19,FALSE))</f>
        <v/>
      </c>
      <c t="str" s="44" r="R128">
        <f>IF(ISNA(VLOOKUP($A128,'Venues to Contact'!$B$3:$V$501,20,FALSE)),"",VLOOKUP($A128,'Venues to Contact'!$B$3:$V$501,20,FALSE))</f>
        <v/>
      </c>
      <c t="str" s="53" r="S128">
        <f>IF(ISNA(VLOOKUP($A128,'Venues to Contact'!$B$3:$V$501,21,FALSE)),"",VLOOKUP($A128,'Venues to Contact'!$B$3:$V$501,21,FALSE))</f>
        <v/>
      </c>
    </row>
    <row customHeight="1" r="129" ht="21.75">
      <c s="31" r="A129">
        <v>127.0</v>
      </c>
      <c t="str" s="31" r="B129">
        <f>IF(ISNA(VLOOKUP($A129,'Venues to Contact'!$B$3:$V$501,2,FALSE)),"",VLOOKUP($A129,'Venues to Contact'!$B$3:$V$501,2,FALSE))</f>
        <v/>
      </c>
      <c t="str" s="31" r="C129">
        <f>IF(ISNA(VLOOKUP($A129,'Venues to Contact'!$B$3:$V$501,5,FALSE)),"",VLOOKUP($A129,'Venues to Contact'!$B$3:$V$501,5,FALSE))</f>
        <v/>
      </c>
      <c t="str" s="31" r="D129">
        <f>IF(ISNA(VLOOKUP($A129,'Venues to Contact'!$B$3:$V$501,6,FALSE)),"",VLOOKUP($A129,'Venues to Contact'!$B$3:$V$501,6,FALSE))</f>
        <v/>
      </c>
      <c t="str" s="31" r="E129">
        <f>IF(ISNA(VLOOKUP($A129,'Venues to Contact'!$B$3:$V$501,7,FALSE)),"",VLOOKUP($A129,'Venues to Contact'!$B$3:$V$501,7,FALSE))</f>
        <v/>
      </c>
      <c t="str" s="31" r="F129">
        <f>IF(ISNA(VLOOKUP($A129,'Venues to Contact'!$B$3:$V$501,8,FALSE)),"",VLOOKUP($A129,'Venues to Contact'!$B$3:$V$501,8,FALSE))</f>
        <v/>
      </c>
      <c t="str" s="31" r="G129">
        <f>IF(ISNA(VLOOKUP($A129,'Venues to Contact'!$B$3:$V$501,9,FALSE)),"",VLOOKUP($A129,'Venues to Contact'!$B$3:$V$501,9,FALSE))</f>
        <v/>
      </c>
      <c t="str" s="31" r="H129">
        <f>IF(ISNA(VLOOKUP($A129,'Venues to Contact'!$B$3:$V$501,10,FALSE)),"",VLOOKUP($A129,'Venues to Contact'!$B$3:$V$501,10,FALSE))</f>
        <v/>
      </c>
      <c t="str" s="31" r="I129">
        <f>IF(ISNA(VLOOKUP($A129,'Venues to Contact'!$B$3:$V$501,11,FALSE)),"",VLOOKUP($A129,'Venues to Contact'!$B$3:$V$501,11,FALSE))</f>
        <v/>
      </c>
      <c t="str" s="46" r="J129">
        <f>IF(ISNA(VLOOKUP($A129,'Venues to Contact'!$B$3:$V$501,12,FALSE)),"",VLOOKUP($A129,'Venues to Contact'!$B$3:$V$501,12,FALSE))</f>
        <v/>
      </c>
      <c t="str" s="38" r="K129">
        <f>IF(ISNA(VLOOKUP($A129,'Venues to Contact'!$B$3:$V$501,4,FALSE)),"",VLOOKUP($A129,'Venues to Contact'!$B$3:$V$501,4,FALSE))</f>
        <v/>
      </c>
      <c t="str" s="38" r="L129">
        <f>IF(ISNA(VLOOKUP($A129,'Venues to Contact'!$B$3:$V$501,14,FALSE)),"",VLOOKUP($A129,'Venues to Contact'!$B$3:$V$501,14,FALSE))</f>
        <v/>
      </c>
      <c t="str" s="39" r="M129">
        <f>IF(ISNA(VLOOKUP($A129,'Venues to Contact'!$B$3:$V$501,15,FALSE)),"",VLOOKUP($A129,'Venues to Contact'!$B$3:$V$501,15,FALSE))</f>
        <v/>
      </c>
      <c t="str" s="40" r="N129">
        <f>IF(ISNA(VLOOKUP($A129,'Venues to Contact'!$B$3:$V$501,16,FALSE)),"",VLOOKUP($A129,'Venues to Contact'!$B$3:$V$501,16,FALSE))</f>
        <v/>
      </c>
      <c t="str" s="61" r="O129">
        <f>IF(ISNA(VLOOKUP($A129,'Venues to Contact'!$B$3:$V$501,17,FALSE)),"",VLOOKUP($A129,'Venues to Contact'!$B$3:$V$501,17,FALSE))</f>
        <v/>
      </c>
      <c t="str" s="41" r="P129">
        <f>IF(ISNA(VLOOKUP($A129,'Venues to Contact'!$B$3:$V$501,18,FALSE)),"",VLOOKUP($A129,'Venues to Contact'!$B$3:$V$501,18,FALSE))</f>
        <v/>
      </c>
      <c t="str" s="42" r="Q129">
        <f>IF(ISNA(VLOOKUP($A129,'Venues to Contact'!$B$3:$V$501,19,FALSE)),"",VLOOKUP($A129,'Venues to Contact'!$B$3:$V$501,19,FALSE))</f>
        <v/>
      </c>
      <c t="str" s="44" r="R129">
        <f>IF(ISNA(VLOOKUP($A129,'Venues to Contact'!$B$3:$V$501,20,FALSE)),"",VLOOKUP($A129,'Venues to Contact'!$B$3:$V$501,20,FALSE))</f>
        <v/>
      </c>
      <c t="str" s="53" r="S129">
        <f>IF(ISNA(VLOOKUP($A129,'Venues to Contact'!$B$3:$V$501,21,FALSE)),"",VLOOKUP($A129,'Venues to Contact'!$B$3:$V$501,21,FALSE))</f>
        <v/>
      </c>
    </row>
    <row customHeight="1" r="130" ht="21.75">
      <c s="31" r="A130">
        <v>128.0</v>
      </c>
      <c t="str" s="31" r="B130">
        <f>IF(ISNA(VLOOKUP($A130,'Venues to Contact'!$B$3:$V$501,2,FALSE)),"",VLOOKUP($A130,'Venues to Contact'!$B$3:$V$501,2,FALSE))</f>
        <v/>
      </c>
      <c t="str" s="31" r="C130">
        <f>IF(ISNA(VLOOKUP($A130,'Venues to Contact'!$B$3:$V$501,5,FALSE)),"",VLOOKUP($A130,'Venues to Contact'!$B$3:$V$501,5,FALSE))</f>
        <v/>
      </c>
      <c t="str" s="31" r="D130">
        <f>IF(ISNA(VLOOKUP($A130,'Venues to Contact'!$B$3:$V$501,6,FALSE)),"",VLOOKUP($A130,'Venues to Contact'!$B$3:$V$501,6,FALSE))</f>
        <v/>
      </c>
      <c t="str" s="31" r="E130">
        <f>IF(ISNA(VLOOKUP($A130,'Venues to Contact'!$B$3:$V$501,7,FALSE)),"",VLOOKUP($A130,'Venues to Contact'!$B$3:$V$501,7,FALSE))</f>
        <v/>
      </c>
      <c t="str" s="31" r="F130">
        <f>IF(ISNA(VLOOKUP($A130,'Venues to Contact'!$B$3:$V$501,8,FALSE)),"",VLOOKUP($A130,'Venues to Contact'!$B$3:$V$501,8,FALSE))</f>
        <v/>
      </c>
      <c t="str" s="31" r="G130">
        <f>IF(ISNA(VLOOKUP($A130,'Venues to Contact'!$B$3:$V$501,9,FALSE)),"",VLOOKUP($A130,'Venues to Contact'!$B$3:$V$501,9,FALSE))</f>
        <v/>
      </c>
      <c t="str" s="31" r="H130">
        <f>IF(ISNA(VLOOKUP($A130,'Venues to Contact'!$B$3:$V$501,10,FALSE)),"",VLOOKUP($A130,'Venues to Contact'!$B$3:$V$501,10,FALSE))</f>
        <v/>
      </c>
      <c t="str" s="31" r="I130">
        <f>IF(ISNA(VLOOKUP($A130,'Venues to Contact'!$B$3:$V$501,11,FALSE)),"",VLOOKUP($A130,'Venues to Contact'!$B$3:$V$501,11,FALSE))</f>
        <v/>
      </c>
      <c t="str" s="46" r="J130">
        <f>IF(ISNA(VLOOKUP($A130,'Venues to Contact'!$B$3:$V$501,12,FALSE)),"",VLOOKUP($A130,'Venues to Contact'!$B$3:$V$501,12,FALSE))</f>
        <v/>
      </c>
      <c t="str" s="38" r="K130">
        <f>IF(ISNA(VLOOKUP($A130,'Venues to Contact'!$B$3:$V$501,4,FALSE)),"",VLOOKUP($A130,'Venues to Contact'!$B$3:$V$501,4,FALSE))</f>
        <v/>
      </c>
      <c t="str" s="38" r="L130">
        <f>IF(ISNA(VLOOKUP($A130,'Venues to Contact'!$B$3:$V$501,14,FALSE)),"",VLOOKUP($A130,'Venues to Contact'!$B$3:$V$501,14,FALSE))</f>
        <v/>
      </c>
      <c t="str" s="39" r="M130">
        <f>IF(ISNA(VLOOKUP($A130,'Venues to Contact'!$B$3:$V$501,15,FALSE)),"",VLOOKUP($A130,'Venues to Contact'!$B$3:$V$501,15,FALSE))</f>
        <v/>
      </c>
      <c t="str" s="40" r="N130">
        <f>IF(ISNA(VLOOKUP($A130,'Venues to Contact'!$B$3:$V$501,16,FALSE)),"",VLOOKUP($A130,'Venues to Contact'!$B$3:$V$501,16,FALSE))</f>
        <v/>
      </c>
      <c t="str" s="61" r="O130">
        <f>IF(ISNA(VLOOKUP($A130,'Venues to Contact'!$B$3:$V$501,17,FALSE)),"",VLOOKUP($A130,'Venues to Contact'!$B$3:$V$501,17,FALSE))</f>
        <v/>
      </c>
      <c t="str" s="41" r="P130">
        <f>IF(ISNA(VLOOKUP($A130,'Venues to Contact'!$B$3:$V$501,18,FALSE)),"",VLOOKUP($A130,'Venues to Contact'!$B$3:$V$501,18,FALSE))</f>
        <v/>
      </c>
      <c t="str" s="42" r="Q130">
        <f>IF(ISNA(VLOOKUP($A130,'Venues to Contact'!$B$3:$V$501,19,FALSE)),"",VLOOKUP($A130,'Venues to Contact'!$B$3:$V$501,19,FALSE))</f>
        <v/>
      </c>
      <c t="str" s="44" r="R130">
        <f>IF(ISNA(VLOOKUP($A130,'Venues to Contact'!$B$3:$V$501,20,FALSE)),"",VLOOKUP($A130,'Venues to Contact'!$B$3:$V$501,20,FALSE))</f>
        <v/>
      </c>
      <c t="str" s="53" r="S130">
        <f>IF(ISNA(VLOOKUP($A130,'Venues to Contact'!$B$3:$V$501,21,FALSE)),"",VLOOKUP($A130,'Venues to Contact'!$B$3:$V$501,21,FALSE))</f>
        <v/>
      </c>
    </row>
    <row customHeight="1" r="131" ht="21.75">
      <c s="31" r="A131">
        <v>129.0</v>
      </c>
      <c t="str" s="31" r="B131">
        <f>IF(ISNA(VLOOKUP($A131,'Venues to Contact'!$B$3:$V$501,2,FALSE)),"",VLOOKUP($A131,'Venues to Contact'!$B$3:$V$501,2,FALSE))</f>
        <v/>
      </c>
      <c t="str" s="31" r="C131">
        <f>IF(ISNA(VLOOKUP($A131,'Venues to Contact'!$B$3:$V$501,5,FALSE)),"",VLOOKUP($A131,'Venues to Contact'!$B$3:$V$501,5,FALSE))</f>
        <v/>
      </c>
      <c t="str" s="31" r="D131">
        <f>IF(ISNA(VLOOKUP($A131,'Venues to Contact'!$B$3:$V$501,6,FALSE)),"",VLOOKUP($A131,'Venues to Contact'!$B$3:$V$501,6,FALSE))</f>
        <v/>
      </c>
      <c t="str" s="31" r="E131">
        <f>IF(ISNA(VLOOKUP($A131,'Venues to Contact'!$B$3:$V$501,7,FALSE)),"",VLOOKUP($A131,'Venues to Contact'!$B$3:$V$501,7,FALSE))</f>
        <v/>
      </c>
      <c t="str" s="31" r="F131">
        <f>IF(ISNA(VLOOKUP($A131,'Venues to Contact'!$B$3:$V$501,8,FALSE)),"",VLOOKUP($A131,'Venues to Contact'!$B$3:$V$501,8,FALSE))</f>
        <v/>
      </c>
      <c t="str" s="31" r="G131">
        <f>IF(ISNA(VLOOKUP($A131,'Venues to Contact'!$B$3:$V$501,9,FALSE)),"",VLOOKUP($A131,'Venues to Contact'!$B$3:$V$501,9,FALSE))</f>
        <v/>
      </c>
      <c t="str" s="31" r="H131">
        <f>IF(ISNA(VLOOKUP($A131,'Venues to Contact'!$B$3:$V$501,10,FALSE)),"",VLOOKUP($A131,'Venues to Contact'!$B$3:$V$501,10,FALSE))</f>
        <v/>
      </c>
      <c t="str" s="31" r="I131">
        <f>IF(ISNA(VLOOKUP($A131,'Venues to Contact'!$B$3:$V$501,11,FALSE)),"",VLOOKUP($A131,'Venues to Contact'!$B$3:$V$501,11,FALSE))</f>
        <v/>
      </c>
      <c t="str" s="46" r="J131">
        <f>IF(ISNA(VLOOKUP($A131,'Venues to Contact'!$B$3:$V$501,12,FALSE)),"",VLOOKUP($A131,'Venues to Contact'!$B$3:$V$501,12,FALSE))</f>
        <v/>
      </c>
      <c t="str" s="38" r="K131">
        <f>IF(ISNA(VLOOKUP($A131,'Venues to Contact'!$B$3:$V$501,4,FALSE)),"",VLOOKUP($A131,'Venues to Contact'!$B$3:$V$501,4,FALSE))</f>
        <v/>
      </c>
      <c t="str" s="38" r="L131">
        <f>IF(ISNA(VLOOKUP($A131,'Venues to Contact'!$B$3:$V$501,14,FALSE)),"",VLOOKUP($A131,'Venues to Contact'!$B$3:$V$501,14,FALSE))</f>
        <v/>
      </c>
      <c t="str" s="39" r="M131">
        <f>IF(ISNA(VLOOKUP($A131,'Venues to Contact'!$B$3:$V$501,15,FALSE)),"",VLOOKUP($A131,'Venues to Contact'!$B$3:$V$501,15,FALSE))</f>
        <v/>
      </c>
      <c t="str" s="40" r="N131">
        <f>IF(ISNA(VLOOKUP($A131,'Venues to Contact'!$B$3:$V$501,16,FALSE)),"",VLOOKUP($A131,'Venues to Contact'!$B$3:$V$501,16,FALSE))</f>
        <v/>
      </c>
      <c t="str" s="61" r="O131">
        <f>IF(ISNA(VLOOKUP($A131,'Venues to Contact'!$B$3:$V$501,17,FALSE)),"",VLOOKUP($A131,'Venues to Contact'!$B$3:$V$501,17,FALSE))</f>
        <v/>
      </c>
      <c t="str" s="41" r="P131">
        <f>IF(ISNA(VLOOKUP($A131,'Venues to Contact'!$B$3:$V$501,18,FALSE)),"",VLOOKUP($A131,'Venues to Contact'!$B$3:$V$501,18,FALSE))</f>
        <v/>
      </c>
      <c t="str" s="42" r="Q131">
        <f>IF(ISNA(VLOOKUP($A131,'Venues to Contact'!$B$3:$V$501,19,FALSE)),"",VLOOKUP($A131,'Venues to Contact'!$B$3:$V$501,19,FALSE))</f>
        <v/>
      </c>
      <c t="str" s="44" r="R131">
        <f>IF(ISNA(VLOOKUP($A131,'Venues to Contact'!$B$3:$V$501,20,FALSE)),"",VLOOKUP($A131,'Venues to Contact'!$B$3:$V$501,20,FALSE))</f>
        <v/>
      </c>
      <c t="str" s="53" r="S131">
        <f>IF(ISNA(VLOOKUP($A131,'Venues to Contact'!$B$3:$V$501,21,FALSE)),"",VLOOKUP($A131,'Venues to Contact'!$B$3:$V$501,21,FALSE))</f>
        <v/>
      </c>
    </row>
    <row customHeight="1" r="132" ht="21.75">
      <c s="31" r="A132">
        <v>130.0</v>
      </c>
      <c t="str" s="31" r="B132">
        <f>IF(ISNA(VLOOKUP($A132,'Venues to Contact'!$B$3:$V$501,2,FALSE)),"",VLOOKUP($A132,'Venues to Contact'!$B$3:$V$501,2,FALSE))</f>
        <v/>
      </c>
      <c t="str" s="31" r="C132">
        <f>IF(ISNA(VLOOKUP($A132,'Venues to Contact'!$B$3:$V$501,5,FALSE)),"",VLOOKUP($A132,'Venues to Contact'!$B$3:$V$501,5,FALSE))</f>
        <v/>
      </c>
      <c t="str" s="31" r="D132">
        <f>IF(ISNA(VLOOKUP($A132,'Venues to Contact'!$B$3:$V$501,6,FALSE)),"",VLOOKUP($A132,'Venues to Contact'!$B$3:$V$501,6,FALSE))</f>
        <v/>
      </c>
      <c t="str" s="31" r="E132">
        <f>IF(ISNA(VLOOKUP($A132,'Venues to Contact'!$B$3:$V$501,7,FALSE)),"",VLOOKUP($A132,'Venues to Contact'!$B$3:$V$501,7,FALSE))</f>
        <v/>
      </c>
      <c t="str" s="31" r="F132">
        <f>IF(ISNA(VLOOKUP($A132,'Venues to Contact'!$B$3:$V$501,8,FALSE)),"",VLOOKUP($A132,'Venues to Contact'!$B$3:$V$501,8,FALSE))</f>
        <v/>
      </c>
      <c t="str" s="31" r="G132">
        <f>IF(ISNA(VLOOKUP($A132,'Venues to Contact'!$B$3:$V$501,9,FALSE)),"",VLOOKUP($A132,'Venues to Contact'!$B$3:$V$501,9,FALSE))</f>
        <v/>
      </c>
      <c t="str" s="31" r="H132">
        <f>IF(ISNA(VLOOKUP($A132,'Venues to Contact'!$B$3:$V$501,10,FALSE)),"",VLOOKUP($A132,'Venues to Contact'!$B$3:$V$501,10,FALSE))</f>
        <v/>
      </c>
      <c t="str" s="31" r="I132">
        <f>IF(ISNA(VLOOKUP($A132,'Venues to Contact'!$B$3:$V$501,11,FALSE)),"",VLOOKUP($A132,'Venues to Contact'!$B$3:$V$501,11,FALSE))</f>
        <v/>
      </c>
      <c t="str" s="46" r="J132">
        <f>IF(ISNA(VLOOKUP($A132,'Venues to Contact'!$B$3:$V$501,12,FALSE)),"",VLOOKUP($A132,'Venues to Contact'!$B$3:$V$501,12,FALSE))</f>
        <v/>
      </c>
      <c t="str" s="38" r="K132">
        <f>IF(ISNA(VLOOKUP($A132,'Venues to Contact'!$B$3:$V$501,4,FALSE)),"",VLOOKUP($A132,'Venues to Contact'!$B$3:$V$501,4,FALSE))</f>
        <v/>
      </c>
      <c t="str" s="38" r="L132">
        <f>IF(ISNA(VLOOKUP($A132,'Venues to Contact'!$B$3:$V$501,14,FALSE)),"",VLOOKUP($A132,'Venues to Contact'!$B$3:$V$501,14,FALSE))</f>
        <v/>
      </c>
      <c t="str" s="39" r="M132">
        <f>IF(ISNA(VLOOKUP($A132,'Venues to Contact'!$B$3:$V$501,15,FALSE)),"",VLOOKUP($A132,'Venues to Contact'!$B$3:$V$501,15,FALSE))</f>
        <v/>
      </c>
      <c t="str" s="40" r="N132">
        <f>IF(ISNA(VLOOKUP($A132,'Venues to Contact'!$B$3:$V$501,16,FALSE)),"",VLOOKUP($A132,'Venues to Contact'!$B$3:$V$501,16,FALSE))</f>
        <v/>
      </c>
      <c t="str" s="61" r="O132">
        <f>IF(ISNA(VLOOKUP($A132,'Venues to Contact'!$B$3:$V$501,17,FALSE)),"",VLOOKUP($A132,'Venues to Contact'!$B$3:$V$501,17,FALSE))</f>
        <v/>
      </c>
      <c t="str" s="41" r="P132">
        <f>IF(ISNA(VLOOKUP($A132,'Venues to Contact'!$B$3:$V$501,18,FALSE)),"",VLOOKUP($A132,'Venues to Contact'!$B$3:$V$501,18,FALSE))</f>
        <v/>
      </c>
      <c t="str" s="42" r="Q132">
        <f>IF(ISNA(VLOOKUP($A132,'Venues to Contact'!$B$3:$V$501,19,FALSE)),"",VLOOKUP($A132,'Venues to Contact'!$B$3:$V$501,19,FALSE))</f>
        <v/>
      </c>
      <c t="str" s="44" r="R132">
        <f>IF(ISNA(VLOOKUP($A132,'Venues to Contact'!$B$3:$V$501,20,FALSE)),"",VLOOKUP($A132,'Venues to Contact'!$B$3:$V$501,20,FALSE))</f>
        <v/>
      </c>
      <c t="str" s="53" r="S132">
        <f>IF(ISNA(VLOOKUP($A132,'Venues to Contact'!$B$3:$V$501,21,FALSE)),"",VLOOKUP($A132,'Venues to Contact'!$B$3:$V$501,21,FALSE))</f>
        <v/>
      </c>
    </row>
    <row customHeight="1" r="133" ht="21.75">
      <c s="31" r="A133">
        <v>131.0</v>
      </c>
      <c t="str" s="31" r="B133">
        <f>IF(ISNA(VLOOKUP($A133,'Venues to Contact'!$B$3:$V$501,2,FALSE)),"",VLOOKUP($A133,'Venues to Contact'!$B$3:$V$501,2,FALSE))</f>
        <v/>
      </c>
      <c t="str" s="31" r="C133">
        <f>IF(ISNA(VLOOKUP($A133,'Venues to Contact'!$B$3:$V$501,5,FALSE)),"",VLOOKUP($A133,'Venues to Contact'!$B$3:$V$501,5,FALSE))</f>
        <v/>
      </c>
      <c t="str" s="31" r="D133">
        <f>IF(ISNA(VLOOKUP($A133,'Venues to Contact'!$B$3:$V$501,6,FALSE)),"",VLOOKUP($A133,'Venues to Contact'!$B$3:$V$501,6,FALSE))</f>
        <v/>
      </c>
      <c t="str" s="31" r="E133">
        <f>IF(ISNA(VLOOKUP($A133,'Venues to Contact'!$B$3:$V$501,7,FALSE)),"",VLOOKUP($A133,'Venues to Contact'!$B$3:$V$501,7,FALSE))</f>
        <v/>
      </c>
      <c t="str" s="31" r="F133">
        <f>IF(ISNA(VLOOKUP($A133,'Venues to Contact'!$B$3:$V$501,8,FALSE)),"",VLOOKUP($A133,'Venues to Contact'!$B$3:$V$501,8,FALSE))</f>
        <v/>
      </c>
      <c t="str" s="31" r="G133">
        <f>IF(ISNA(VLOOKUP($A133,'Venues to Contact'!$B$3:$V$501,9,FALSE)),"",VLOOKUP($A133,'Venues to Contact'!$B$3:$V$501,9,FALSE))</f>
        <v/>
      </c>
      <c t="str" s="31" r="H133">
        <f>IF(ISNA(VLOOKUP($A133,'Venues to Contact'!$B$3:$V$501,10,FALSE)),"",VLOOKUP($A133,'Venues to Contact'!$B$3:$V$501,10,FALSE))</f>
        <v/>
      </c>
      <c t="str" s="31" r="I133">
        <f>IF(ISNA(VLOOKUP($A133,'Venues to Contact'!$B$3:$V$501,11,FALSE)),"",VLOOKUP($A133,'Venues to Contact'!$B$3:$V$501,11,FALSE))</f>
        <v/>
      </c>
      <c t="str" s="46" r="J133">
        <f>IF(ISNA(VLOOKUP($A133,'Venues to Contact'!$B$3:$V$501,12,FALSE)),"",VLOOKUP($A133,'Venues to Contact'!$B$3:$V$501,12,FALSE))</f>
        <v/>
      </c>
      <c t="str" s="38" r="K133">
        <f>IF(ISNA(VLOOKUP($A133,'Venues to Contact'!$B$3:$V$501,4,FALSE)),"",VLOOKUP($A133,'Venues to Contact'!$B$3:$V$501,4,FALSE))</f>
        <v/>
      </c>
      <c t="str" s="38" r="L133">
        <f>IF(ISNA(VLOOKUP($A133,'Venues to Contact'!$B$3:$V$501,14,FALSE)),"",VLOOKUP($A133,'Venues to Contact'!$B$3:$V$501,14,FALSE))</f>
        <v/>
      </c>
      <c t="str" s="39" r="M133">
        <f>IF(ISNA(VLOOKUP($A133,'Venues to Contact'!$B$3:$V$501,15,FALSE)),"",VLOOKUP($A133,'Venues to Contact'!$B$3:$V$501,15,FALSE))</f>
        <v/>
      </c>
      <c t="str" s="40" r="N133">
        <f>IF(ISNA(VLOOKUP($A133,'Venues to Contact'!$B$3:$V$501,16,FALSE)),"",VLOOKUP($A133,'Venues to Contact'!$B$3:$V$501,16,FALSE))</f>
        <v/>
      </c>
      <c t="str" s="61" r="O133">
        <f>IF(ISNA(VLOOKUP($A133,'Venues to Contact'!$B$3:$V$501,17,FALSE)),"",VLOOKUP($A133,'Venues to Contact'!$B$3:$V$501,17,FALSE))</f>
        <v/>
      </c>
      <c t="str" s="41" r="P133">
        <f>IF(ISNA(VLOOKUP($A133,'Venues to Contact'!$B$3:$V$501,18,FALSE)),"",VLOOKUP($A133,'Venues to Contact'!$B$3:$V$501,18,FALSE))</f>
        <v/>
      </c>
      <c t="str" s="42" r="Q133">
        <f>IF(ISNA(VLOOKUP($A133,'Venues to Contact'!$B$3:$V$501,19,FALSE)),"",VLOOKUP($A133,'Venues to Contact'!$B$3:$V$501,19,FALSE))</f>
        <v/>
      </c>
      <c t="str" s="44" r="R133">
        <f>IF(ISNA(VLOOKUP($A133,'Venues to Contact'!$B$3:$V$501,20,FALSE)),"",VLOOKUP($A133,'Venues to Contact'!$B$3:$V$501,20,FALSE))</f>
        <v/>
      </c>
      <c t="str" s="53" r="S133">
        <f>IF(ISNA(VLOOKUP($A133,'Venues to Contact'!$B$3:$V$501,21,FALSE)),"",VLOOKUP($A133,'Venues to Contact'!$B$3:$V$501,21,FALSE))</f>
        <v/>
      </c>
    </row>
    <row customHeight="1" r="134" ht="21.75">
      <c s="31" r="A134">
        <v>132.0</v>
      </c>
      <c t="str" s="31" r="B134">
        <f>IF(ISNA(VLOOKUP($A134,'Venues to Contact'!$B$3:$V$501,2,FALSE)),"",VLOOKUP($A134,'Venues to Contact'!$B$3:$V$501,2,FALSE))</f>
        <v/>
      </c>
      <c t="str" s="31" r="C134">
        <f>IF(ISNA(VLOOKUP($A134,'Venues to Contact'!$B$3:$V$501,5,FALSE)),"",VLOOKUP($A134,'Venues to Contact'!$B$3:$V$501,5,FALSE))</f>
        <v/>
      </c>
      <c t="str" s="31" r="D134">
        <f>IF(ISNA(VLOOKUP($A134,'Venues to Contact'!$B$3:$V$501,6,FALSE)),"",VLOOKUP($A134,'Venues to Contact'!$B$3:$V$501,6,FALSE))</f>
        <v/>
      </c>
      <c t="str" s="31" r="E134">
        <f>IF(ISNA(VLOOKUP($A134,'Venues to Contact'!$B$3:$V$501,7,FALSE)),"",VLOOKUP($A134,'Venues to Contact'!$B$3:$V$501,7,FALSE))</f>
        <v/>
      </c>
      <c t="str" s="31" r="F134">
        <f>IF(ISNA(VLOOKUP($A134,'Venues to Contact'!$B$3:$V$501,8,FALSE)),"",VLOOKUP($A134,'Venues to Contact'!$B$3:$V$501,8,FALSE))</f>
        <v/>
      </c>
      <c t="str" s="31" r="G134">
        <f>IF(ISNA(VLOOKUP($A134,'Venues to Contact'!$B$3:$V$501,9,FALSE)),"",VLOOKUP($A134,'Venues to Contact'!$B$3:$V$501,9,FALSE))</f>
        <v/>
      </c>
      <c t="str" s="31" r="H134">
        <f>IF(ISNA(VLOOKUP($A134,'Venues to Contact'!$B$3:$V$501,10,FALSE)),"",VLOOKUP($A134,'Venues to Contact'!$B$3:$V$501,10,FALSE))</f>
        <v/>
      </c>
      <c t="str" s="31" r="I134">
        <f>IF(ISNA(VLOOKUP($A134,'Venues to Contact'!$B$3:$V$501,11,FALSE)),"",VLOOKUP($A134,'Venues to Contact'!$B$3:$V$501,11,FALSE))</f>
        <v/>
      </c>
      <c t="str" s="46" r="J134">
        <f>IF(ISNA(VLOOKUP($A134,'Venues to Contact'!$B$3:$V$501,12,FALSE)),"",VLOOKUP($A134,'Venues to Contact'!$B$3:$V$501,12,FALSE))</f>
        <v/>
      </c>
      <c t="str" s="38" r="K134">
        <f>IF(ISNA(VLOOKUP($A134,'Venues to Contact'!$B$3:$V$501,4,FALSE)),"",VLOOKUP($A134,'Venues to Contact'!$B$3:$V$501,4,FALSE))</f>
        <v/>
      </c>
      <c t="str" s="38" r="L134">
        <f>IF(ISNA(VLOOKUP($A134,'Venues to Contact'!$B$3:$V$501,14,FALSE)),"",VLOOKUP($A134,'Venues to Contact'!$B$3:$V$501,14,FALSE))</f>
        <v/>
      </c>
      <c t="str" s="39" r="M134">
        <f>IF(ISNA(VLOOKUP($A134,'Venues to Contact'!$B$3:$V$501,15,FALSE)),"",VLOOKUP($A134,'Venues to Contact'!$B$3:$V$501,15,FALSE))</f>
        <v/>
      </c>
      <c t="str" s="40" r="N134">
        <f>IF(ISNA(VLOOKUP($A134,'Venues to Contact'!$B$3:$V$501,16,FALSE)),"",VLOOKUP($A134,'Venues to Contact'!$B$3:$V$501,16,FALSE))</f>
        <v/>
      </c>
      <c t="str" s="61" r="O134">
        <f>IF(ISNA(VLOOKUP($A134,'Venues to Contact'!$B$3:$V$501,17,FALSE)),"",VLOOKUP($A134,'Venues to Contact'!$B$3:$V$501,17,FALSE))</f>
        <v/>
      </c>
      <c t="str" s="41" r="P134">
        <f>IF(ISNA(VLOOKUP($A134,'Venues to Contact'!$B$3:$V$501,18,FALSE)),"",VLOOKUP($A134,'Venues to Contact'!$B$3:$V$501,18,FALSE))</f>
        <v/>
      </c>
      <c t="str" s="42" r="Q134">
        <f>IF(ISNA(VLOOKUP($A134,'Venues to Contact'!$B$3:$V$501,19,FALSE)),"",VLOOKUP($A134,'Venues to Contact'!$B$3:$V$501,19,FALSE))</f>
        <v/>
      </c>
      <c t="str" s="44" r="R134">
        <f>IF(ISNA(VLOOKUP($A134,'Venues to Contact'!$B$3:$V$501,20,FALSE)),"",VLOOKUP($A134,'Venues to Contact'!$B$3:$V$501,20,FALSE))</f>
        <v/>
      </c>
      <c t="str" s="53" r="S134">
        <f>IF(ISNA(VLOOKUP($A134,'Venues to Contact'!$B$3:$V$501,21,FALSE)),"",VLOOKUP($A134,'Venues to Contact'!$B$3:$V$501,21,FALSE))</f>
        <v/>
      </c>
    </row>
    <row customHeight="1" r="135" ht="21.75">
      <c s="31" r="A135">
        <v>133.0</v>
      </c>
      <c t="str" s="31" r="B135">
        <f>IF(ISNA(VLOOKUP($A135,'Venues to Contact'!$B$3:$V$501,2,FALSE)),"",VLOOKUP($A135,'Venues to Contact'!$B$3:$V$501,2,FALSE))</f>
        <v/>
      </c>
      <c t="str" s="31" r="C135">
        <f>IF(ISNA(VLOOKUP($A135,'Venues to Contact'!$B$3:$V$501,5,FALSE)),"",VLOOKUP($A135,'Venues to Contact'!$B$3:$V$501,5,FALSE))</f>
        <v/>
      </c>
      <c t="str" s="31" r="D135">
        <f>IF(ISNA(VLOOKUP($A135,'Venues to Contact'!$B$3:$V$501,6,FALSE)),"",VLOOKUP($A135,'Venues to Contact'!$B$3:$V$501,6,FALSE))</f>
        <v/>
      </c>
      <c t="str" s="31" r="E135">
        <f>IF(ISNA(VLOOKUP($A135,'Venues to Contact'!$B$3:$V$501,7,FALSE)),"",VLOOKUP($A135,'Venues to Contact'!$B$3:$V$501,7,FALSE))</f>
        <v/>
      </c>
      <c t="str" s="31" r="F135">
        <f>IF(ISNA(VLOOKUP($A135,'Venues to Contact'!$B$3:$V$501,8,FALSE)),"",VLOOKUP($A135,'Venues to Contact'!$B$3:$V$501,8,FALSE))</f>
        <v/>
      </c>
      <c t="str" s="31" r="G135">
        <f>IF(ISNA(VLOOKUP($A135,'Venues to Contact'!$B$3:$V$501,9,FALSE)),"",VLOOKUP($A135,'Venues to Contact'!$B$3:$V$501,9,FALSE))</f>
        <v/>
      </c>
      <c t="str" s="31" r="H135">
        <f>IF(ISNA(VLOOKUP($A135,'Venues to Contact'!$B$3:$V$501,10,FALSE)),"",VLOOKUP($A135,'Venues to Contact'!$B$3:$V$501,10,FALSE))</f>
        <v/>
      </c>
      <c t="str" s="31" r="I135">
        <f>IF(ISNA(VLOOKUP($A135,'Venues to Contact'!$B$3:$V$501,11,FALSE)),"",VLOOKUP($A135,'Venues to Contact'!$B$3:$V$501,11,FALSE))</f>
        <v/>
      </c>
      <c t="str" s="46" r="J135">
        <f>IF(ISNA(VLOOKUP($A135,'Venues to Contact'!$B$3:$V$501,12,FALSE)),"",VLOOKUP($A135,'Venues to Contact'!$B$3:$V$501,12,FALSE))</f>
        <v/>
      </c>
      <c t="str" s="38" r="K135">
        <f>IF(ISNA(VLOOKUP($A135,'Venues to Contact'!$B$3:$V$501,4,FALSE)),"",VLOOKUP($A135,'Venues to Contact'!$B$3:$V$501,4,FALSE))</f>
        <v/>
      </c>
      <c t="str" s="38" r="L135">
        <f>IF(ISNA(VLOOKUP($A135,'Venues to Contact'!$B$3:$V$501,14,FALSE)),"",VLOOKUP($A135,'Venues to Contact'!$B$3:$V$501,14,FALSE))</f>
        <v/>
      </c>
      <c t="str" s="39" r="M135">
        <f>IF(ISNA(VLOOKUP($A135,'Venues to Contact'!$B$3:$V$501,15,FALSE)),"",VLOOKUP($A135,'Venues to Contact'!$B$3:$V$501,15,FALSE))</f>
        <v/>
      </c>
      <c t="str" s="40" r="N135">
        <f>IF(ISNA(VLOOKUP($A135,'Venues to Contact'!$B$3:$V$501,16,FALSE)),"",VLOOKUP($A135,'Venues to Contact'!$B$3:$V$501,16,FALSE))</f>
        <v/>
      </c>
      <c t="str" s="61" r="O135">
        <f>IF(ISNA(VLOOKUP($A135,'Venues to Contact'!$B$3:$V$501,17,FALSE)),"",VLOOKUP($A135,'Venues to Contact'!$B$3:$V$501,17,FALSE))</f>
        <v/>
      </c>
      <c t="str" s="41" r="P135">
        <f>IF(ISNA(VLOOKUP($A135,'Venues to Contact'!$B$3:$V$501,18,FALSE)),"",VLOOKUP($A135,'Venues to Contact'!$B$3:$V$501,18,FALSE))</f>
        <v/>
      </c>
      <c t="str" s="42" r="Q135">
        <f>IF(ISNA(VLOOKUP($A135,'Venues to Contact'!$B$3:$V$501,19,FALSE)),"",VLOOKUP($A135,'Venues to Contact'!$B$3:$V$501,19,FALSE))</f>
        <v/>
      </c>
      <c t="str" s="44" r="R135">
        <f>IF(ISNA(VLOOKUP($A135,'Venues to Contact'!$B$3:$V$501,20,FALSE)),"",VLOOKUP($A135,'Venues to Contact'!$B$3:$V$501,20,FALSE))</f>
        <v/>
      </c>
      <c t="str" s="53" r="S135">
        <f>IF(ISNA(VLOOKUP($A135,'Venues to Contact'!$B$3:$V$501,21,FALSE)),"",VLOOKUP($A135,'Venues to Contact'!$B$3:$V$501,21,FALSE))</f>
        <v/>
      </c>
    </row>
    <row customHeight="1" r="136" ht="21.75">
      <c s="31" r="A136">
        <v>134.0</v>
      </c>
      <c t="str" s="31" r="B136">
        <f>IF(ISNA(VLOOKUP($A136,'Venues to Contact'!$B$3:$V$501,2,FALSE)),"",VLOOKUP($A136,'Venues to Contact'!$B$3:$V$501,2,FALSE))</f>
        <v/>
      </c>
      <c t="str" s="31" r="C136">
        <f>IF(ISNA(VLOOKUP($A136,'Venues to Contact'!$B$3:$V$501,5,FALSE)),"",VLOOKUP($A136,'Venues to Contact'!$B$3:$V$501,5,FALSE))</f>
        <v/>
      </c>
      <c t="str" s="31" r="D136">
        <f>IF(ISNA(VLOOKUP($A136,'Venues to Contact'!$B$3:$V$501,6,FALSE)),"",VLOOKUP($A136,'Venues to Contact'!$B$3:$V$501,6,FALSE))</f>
        <v/>
      </c>
      <c t="str" s="31" r="E136">
        <f>IF(ISNA(VLOOKUP($A136,'Venues to Contact'!$B$3:$V$501,7,FALSE)),"",VLOOKUP($A136,'Venues to Contact'!$B$3:$V$501,7,FALSE))</f>
        <v/>
      </c>
      <c t="str" s="31" r="F136">
        <f>IF(ISNA(VLOOKUP($A136,'Venues to Contact'!$B$3:$V$501,8,FALSE)),"",VLOOKUP($A136,'Venues to Contact'!$B$3:$V$501,8,FALSE))</f>
        <v/>
      </c>
      <c t="str" s="31" r="G136">
        <f>IF(ISNA(VLOOKUP($A136,'Venues to Contact'!$B$3:$V$501,9,FALSE)),"",VLOOKUP($A136,'Venues to Contact'!$B$3:$V$501,9,FALSE))</f>
        <v/>
      </c>
      <c t="str" s="31" r="H136">
        <f>IF(ISNA(VLOOKUP($A136,'Venues to Contact'!$B$3:$V$501,10,FALSE)),"",VLOOKUP($A136,'Venues to Contact'!$B$3:$V$501,10,FALSE))</f>
        <v/>
      </c>
      <c t="str" s="31" r="I136">
        <f>IF(ISNA(VLOOKUP($A136,'Venues to Contact'!$B$3:$V$501,11,FALSE)),"",VLOOKUP($A136,'Venues to Contact'!$B$3:$V$501,11,FALSE))</f>
        <v/>
      </c>
      <c t="str" s="46" r="J136">
        <f>IF(ISNA(VLOOKUP($A136,'Venues to Contact'!$B$3:$V$501,12,FALSE)),"",VLOOKUP($A136,'Venues to Contact'!$B$3:$V$501,12,FALSE))</f>
        <v/>
      </c>
      <c t="str" s="38" r="K136">
        <f>IF(ISNA(VLOOKUP($A136,'Venues to Contact'!$B$3:$V$501,4,FALSE)),"",VLOOKUP($A136,'Venues to Contact'!$B$3:$V$501,4,FALSE))</f>
        <v/>
      </c>
      <c t="str" s="38" r="L136">
        <f>IF(ISNA(VLOOKUP($A136,'Venues to Contact'!$B$3:$V$501,14,FALSE)),"",VLOOKUP($A136,'Venues to Contact'!$B$3:$V$501,14,FALSE))</f>
        <v/>
      </c>
      <c t="str" s="39" r="M136">
        <f>IF(ISNA(VLOOKUP($A136,'Venues to Contact'!$B$3:$V$501,15,FALSE)),"",VLOOKUP($A136,'Venues to Contact'!$B$3:$V$501,15,FALSE))</f>
        <v/>
      </c>
      <c t="str" s="40" r="N136">
        <f>IF(ISNA(VLOOKUP($A136,'Venues to Contact'!$B$3:$V$501,16,FALSE)),"",VLOOKUP($A136,'Venues to Contact'!$B$3:$V$501,16,FALSE))</f>
        <v/>
      </c>
      <c t="str" s="61" r="O136">
        <f>IF(ISNA(VLOOKUP($A136,'Venues to Contact'!$B$3:$V$501,17,FALSE)),"",VLOOKUP($A136,'Venues to Contact'!$B$3:$V$501,17,FALSE))</f>
        <v/>
      </c>
      <c t="str" s="41" r="P136">
        <f>IF(ISNA(VLOOKUP($A136,'Venues to Contact'!$B$3:$V$501,18,FALSE)),"",VLOOKUP($A136,'Venues to Contact'!$B$3:$V$501,18,FALSE))</f>
        <v/>
      </c>
      <c t="str" s="42" r="Q136">
        <f>IF(ISNA(VLOOKUP($A136,'Venues to Contact'!$B$3:$V$501,19,FALSE)),"",VLOOKUP($A136,'Venues to Contact'!$B$3:$V$501,19,FALSE))</f>
        <v/>
      </c>
      <c t="str" s="44" r="R136">
        <f>IF(ISNA(VLOOKUP($A136,'Venues to Contact'!$B$3:$V$501,20,FALSE)),"",VLOOKUP($A136,'Venues to Contact'!$B$3:$V$501,20,FALSE))</f>
        <v/>
      </c>
      <c t="str" s="53" r="S136">
        <f>IF(ISNA(VLOOKUP($A136,'Venues to Contact'!$B$3:$V$501,21,FALSE)),"",VLOOKUP($A136,'Venues to Contact'!$B$3:$V$501,21,FALSE))</f>
        <v/>
      </c>
    </row>
    <row customHeight="1" r="137" ht="21.75">
      <c s="31" r="A137">
        <v>135.0</v>
      </c>
      <c t="str" s="31" r="B137">
        <f>IF(ISNA(VLOOKUP($A137,'Venues to Contact'!$B$3:$V$501,2,FALSE)),"",VLOOKUP($A137,'Venues to Contact'!$B$3:$V$501,2,FALSE))</f>
        <v/>
      </c>
      <c t="str" s="31" r="C137">
        <f>IF(ISNA(VLOOKUP($A137,'Venues to Contact'!$B$3:$V$501,5,FALSE)),"",VLOOKUP($A137,'Venues to Contact'!$B$3:$V$501,5,FALSE))</f>
        <v/>
      </c>
      <c t="str" s="31" r="D137">
        <f>IF(ISNA(VLOOKUP($A137,'Venues to Contact'!$B$3:$V$501,6,FALSE)),"",VLOOKUP($A137,'Venues to Contact'!$B$3:$V$501,6,FALSE))</f>
        <v/>
      </c>
      <c t="str" s="31" r="E137">
        <f>IF(ISNA(VLOOKUP($A137,'Venues to Contact'!$B$3:$V$501,7,FALSE)),"",VLOOKUP($A137,'Venues to Contact'!$B$3:$V$501,7,FALSE))</f>
        <v/>
      </c>
      <c t="str" s="31" r="F137">
        <f>IF(ISNA(VLOOKUP($A137,'Venues to Contact'!$B$3:$V$501,8,FALSE)),"",VLOOKUP($A137,'Venues to Contact'!$B$3:$V$501,8,FALSE))</f>
        <v/>
      </c>
      <c t="str" s="31" r="G137">
        <f>IF(ISNA(VLOOKUP($A137,'Venues to Contact'!$B$3:$V$501,9,FALSE)),"",VLOOKUP($A137,'Venues to Contact'!$B$3:$V$501,9,FALSE))</f>
        <v/>
      </c>
      <c t="str" s="31" r="H137">
        <f>IF(ISNA(VLOOKUP($A137,'Venues to Contact'!$B$3:$V$501,10,FALSE)),"",VLOOKUP($A137,'Venues to Contact'!$B$3:$V$501,10,FALSE))</f>
        <v/>
      </c>
      <c t="str" s="31" r="I137">
        <f>IF(ISNA(VLOOKUP($A137,'Venues to Contact'!$B$3:$V$501,11,FALSE)),"",VLOOKUP($A137,'Venues to Contact'!$B$3:$V$501,11,FALSE))</f>
        <v/>
      </c>
      <c t="str" s="46" r="J137">
        <f>IF(ISNA(VLOOKUP($A137,'Venues to Contact'!$B$3:$V$501,12,FALSE)),"",VLOOKUP($A137,'Venues to Contact'!$B$3:$V$501,12,FALSE))</f>
        <v/>
      </c>
      <c t="str" s="38" r="K137">
        <f>IF(ISNA(VLOOKUP($A137,'Venues to Contact'!$B$3:$V$501,4,FALSE)),"",VLOOKUP($A137,'Venues to Contact'!$B$3:$V$501,4,FALSE))</f>
        <v/>
      </c>
      <c t="str" s="38" r="L137">
        <f>IF(ISNA(VLOOKUP($A137,'Venues to Contact'!$B$3:$V$501,14,FALSE)),"",VLOOKUP($A137,'Venues to Contact'!$B$3:$V$501,14,FALSE))</f>
        <v/>
      </c>
      <c t="str" s="39" r="M137">
        <f>IF(ISNA(VLOOKUP($A137,'Venues to Contact'!$B$3:$V$501,15,FALSE)),"",VLOOKUP($A137,'Venues to Contact'!$B$3:$V$501,15,FALSE))</f>
        <v/>
      </c>
      <c t="str" s="40" r="N137">
        <f>IF(ISNA(VLOOKUP($A137,'Venues to Contact'!$B$3:$V$501,16,FALSE)),"",VLOOKUP($A137,'Venues to Contact'!$B$3:$V$501,16,FALSE))</f>
        <v/>
      </c>
      <c t="str" s="61" r="O137">
        <f>IF(ISNA(VLOOKUP($A137,'Venues to Contact'!$B$3:$V$501,17,FALSE)),"",VLOOKUP($A137,'Venues to Contact'!$B$3:$V$501,17,FALSE))</f>
        <v/>
      </c>
      <c t="str" s="41" r="P137">
        <f>IF(ISNA(VLOOKUP($A137,'Venues to Contact'!$B$3:$V$501,18,FALSE)),"",VLOOKUP($A137,'Venues to Contact'!$B$3:$V$501,18,FALSE))</f>
        <v/>
      </c>
      <c t="str" s="42" r="Q137">
        <f>IF(ISNA(VLOOKUP($A137,'Venues to Contact'!$B$3:$V$501,19,FALSE)),"",VLOOKUP($A137,'Venues to Contact'!$B$3:$V$501,19,FALSE))</f>
        <v/>
      </c>
      <c t="str" s="44" r="R137">
        <f>IF(ISNA(VLOOKUP($A137,'Venues to Contact'!$B$3:$V$501,20,FALSE)),"",VLOOKUP($A137,'Venues to Contact'!$B$3:$V$501,20,FALSE))</f>
        <v/>
      </c>
      <c t="str" s="53" r="S137">
        <f>IF(ISNA(VLOOKUP($A137,'Venues to Contact'!$B$3:$V$501,21,FALSE)),"",VLOOKUP($A137,'Venues to Contact'!$B$3:$V$501,21,FALSE))</f>
        <v/>
      </c>
    </row>
    <row customHeight="1" r="138" ht="21.75">
      <c s="31" r="A138">
        <v>136.0</v>
      </c>
      <c t="str" s="31" r="B138">
        <f>IF(ISNA(VLOOKUP($A138,'Venues to Contact'!$B$3:$V$501,2,FALSE)),"",VLOOKUP($A138,'Venues to Contact'!$B$3:$V$501,2,FALSE))</f>
        <v/>
      </c>
      <c t="str" s="31" r="C138">
        <f>IF(ISNA(VLOOKUP($A138,'Venues to Contact'!$B$3:$V$501,5,FALSE)),"",VLOOKUP($A138,'Venues to Contact'!$B$3:$V$501,5,FALSE))</f>
        <v/>
      </c>
      <c t="str" s="31" r="D138">
        <f>IF(ISNA(VLOOKUP($A138,'Venues to Contact'!$B$3:$V$501,6,FALSE)),"",VLOOKUP($A138,'Venues to Contact'!$B$3:$V$501,6,FALSE))</f>
        <v/>
      </c>
      <c t="str" s="31" r="E138">
        <f>IF(ISNA(VLOOKUP($A138,'Venues to Contact'!$B$3:$V$501,7,FALSE)),"",VLOOKUP($A138,'Venues to Contact'!$B$3:$V$501,7,FALSE))</f>
        <v/>
      </c>
      <c t="str" s="31" r="F138">
        <f>IF(ISNA(VLOOKUP($A138,'Venues to Contact'!$B$3:$V$501,8,FALSE)),"",VLOOKUP($A138,'Venues to Contact'!$B$3:$V$501,8,FALSE))</f>
        <v/>
      </c>
      <c t="str" s="31" r="G138">
        <f>IF(ISNA(VLOOKUP($A138,'Venues to Contact'!$B$3:$V$501,9,FALSE)),"",VLOOKUP($A138,'Venues to Contact'!$B$3:$V$501,9,FALSE))</f>
        <v/>
      </c>
      <c t="str" s="31" r="H138">
        <f>IF(ISNA(VLOOKUP($A138,'Venues to Contact'!$B$3:$V$501,10,FALSE)),"",VLOOKUP($A138,'Venues to Contact'!$B$3:$V$501,10,FALSE))</f>
        <v/>
      </c>
      <c t="str" s="31" r="I138">
        <f>IF(ISNA(VLOOKUP($A138,'Venues to Contact'!$B$3:$V$501,11,FALSE)),"",VLOOKUP($A138,'Venues to Contact'!$B$3:$V$501,11,FALSE))</f>
        <v/>
      </c>
      <c t="str" s="46" r="J138">
        <f>IF(ISNA(VLOOKUP($A138,'Venues to Contact'!$B$3:$V$501,12,FALSE)),"",VLOOKUP($A138,'Venues to Contact'!$B$3:$V$501,12,FALSE))</f>
        <v/>
      </c>
      <c t="str" s="38" r="K138">
        <f>IF(ISNA(VLOOKUP($A138,'Venues to Contact'!$B$3:$V$501,4,FALSE)),"",VLOOKUP($A138,'Venues to Contact'!$B$3:$V$501,4,FALSE))</f>
        <v/>
      </c>
      <c t="str" s="38" r="L138">
        <f>IF(ISNA(VLOOKUP($A138,'Venues to Contact'!$B$3:$V$501,14,FALSE)),"",VLOOKUP($A138,'Venues to Contact'!$B$3:$V$501,14,FALSE))</f>
        <v/>
      </c>
      <c t="str" s="39" r="M138">
        <f>IF(ISNA(VLOOKUP($A138,'Venues to Contact'!$B$3:$V$501,15,FALSE)),"",VLOOKUP($A138,'Venues to Contact'!$B$3:$V$501,15,FALSE))</f>
        <v/>
      </c>
      <c t="str" s="40" r="N138">
        <f>IF(ISNA(VLOOKUP($A138,'Venues to Contact'!$B$3:$V$501,16,FALSE)),"",VLOOKUP($A138,'Venues to Contact'!$B$3:$V$501,16,FALSE))</f>
        <v/>
      </c>
      <c t="str" s="61" r="O138">
        <f>IF(ISNA(VLOOKUP($A138,'Venues to Contact'!$B$3:$V$501,17,FALSE)),"",VLOOKUP($A138,'Venues to Contact'!$B$3:$V$501,17,FALSE))</f>
        <v/>
      </c>
      <c t="str" s="41" r="P138">
        <f>IF(ISNA(VLOOKUP($A138,'Venues to Contact'!$B$3:$V$501,18,FALSE)),"",VLOOKUP($A138,'Venues to Contact'!$B$3:$V$501,18,FALSE))</f>
        <v/>
      </c>
      <c t="str" s="42" r="Q138">
        <f>IF(ISNA(VLOOKUP($A138,'Venues to Contact'!$B$3:$V$501,19,FALSE)),"",VLOOKUP($A138,'Venues to Contact'!$B$3:$V$501,19,FALSE))</f>
        <v/>
      </c>
      <c t="str" s="44" r="R138">
        <f>IF(ISNA(VLOOKUP($A138,'Venues to Contact'!$B$3:$V$501,20,FALSE)),"",VLOOKUP($A138,'Venues to Contact'!$B$3:$V$501,20,FALSE))</f>
        <v/>
      </c>
      <c t="str" s="53" r="S138">
        <f>IF(ISNA(VLOOKUP($A138,'Venues to Contact'!$B$3:$V$501,21,FALSE)),"",VLOOKUP($A138,'Venues to Contact'!$B$3:$V$501,21,FALSE))</f>
        <v/>
      </c>
    </row>
    <row customHeight="1" r="139" ht="21.75">
      <c s="31" r="A139">
        <v>137.0</v>
      </c>
      <c t="str" s="31" r="B139">
        <f>IF(ISNA(VLOOKUP($A139,'Venues to Contact'!$B$3:$V$501,2,FALSE)),"",VLOOKUP($A139,'Venues to Contact'!$B$3:$V$501,2,FALSE))</f>
        <v/>
      </c>
      <c t="str" s="31" r="C139">
        <f>IF(ISNA(VLOOKUP($A139,'Venues to Contact'!$B$3:$V$501,5,FALSE)),"",VLOOKUP($A139,'Venues to Contact'!$B$3:$V$501,5,FALSE))</f>
        <v/>
      </c>
      <c t="str" s="31" r="D139">
        <f>IF(ISNA(VLOOKUP($A139,'Venues to Contact'!$B$3:$V$501,6,FALSE)),"",VLOOKUP($A139,'Venues to Contact'!$B$3:$V$501,6,FALSE))</f>
        <v/>
      </c>
      <c t="str" s="31" r="E139">
        <f>IF(ISNA(VLOOKUP($A139,'Venues to Contact'!$B$3:$V$501,7,FALSE)),"",VLOOKUP($A139,'Venues to Contact'!$B$3:$V$501,7,FALSE))</f>
        <v/>
      </c>
      <c t="str" s="31" r="F139">
        <f>IF(ISNA(VLOOKUP($A139,'Venues to Contact'!$B$3:$V$501,8,FALSE)),"",VLOOKUP($A139,'Venues to Contact'!$B$3:$V$501,8,FALSE))</f>
        <v/>
      </c>
      <c t="str" s="31" r="G139">
        <f>IF(ISNA(VLOOKUP($A139,'Venues to Contact'!$B$3:$V$501,9,FALSE)),"",VLOOKUP($A139,'Venues to Contact'!$B$3:$V$501,9,FALSE))</f>
        <v/>
      </c>
      <c t="str" s="31" r="H139">
        <f>IF(ISNA(VLOOKUP($A139,'Venues to Contact'!$B$3:$V$501,10,FALSE)),"",VLOOKUP($A139,'Venues to Contact'!$B$3:$V$501,10,FALSE))</f>
        <v/>
      </c>
      <c t="str" s="31" r="I139">
        <f>IF(ISNA(VLOOKUP($A139,'Venues to Contact'!$B$3:$V$501,11,FALSE)),"",VLOOKUP($A139,'Venues to Contact'!$B$3:$V$501,11,FALSE))</f>
        <v/>
      </c>
      <c t="str" s="46" r="J139">
        <f>IF(ISNA(VLOOKUP($A139,'Venues to Contact'!$B$3:$V$501,12,FALSE)),"",VLOOKUP($A139,'Venues to Contact'!$B$3:$V$501,12,FALSE))</f>
        <v/>
      </c>
      <c t="str" s="38" r="K139">
        <f>IF(ISNA(VLOOKUP($A139,'Venues to Contact'!$B$3:$V$501,4,FALSE)),"",VLOOKUP($A139,'Venues to Contact'!$B$3:$V$501,4,FALSE))</f>
        <v/>
      </c>
      <c t="str" s="38" r="L139">
        <f>IF(ISNA(VLOOKUP($A139,'Venues to Contact'!$B$3:$V$501,14,FALSE)),"",VLOOKUP($A139,'Venues to Contact'!$B$3:$V$501,14,FALSE))</f>
        <v/>
      </c>
      <c t="str" s="39" r="M139">
        <f>IF(ISNA(VLOOKUP($A139,'Venues to Contact'!$B$3:$V$501,15,FALSE)),"",VLOOKUP($A139,'Venues to Contact'!$B$3:$V$501,15,FALSE))</f>
        <v/>
      </c>
      <c t="str" s="40" r="N139">
        <f>IF(ISNA(VLOOKUP($A139,'Venues to Contact'!$B$3:$V$501,16,FALSE)),"",VLOOKUP($A139,'Venues to Contact'!$B$3:$V$501,16,FALSE))</f>
        <v/>
      </c>
      <c t="str" s="61" r="O139">
        <f>IF(ISNA(VLOOKUP($A139,'Venues to Contact'!$B$3:$V$501,17,FALSE)),"",VLOOKUP($A139,'Venues to Contact'!$B$3:$V$501,17,FALSE))</f>
        <v/>
      </c>
      <c t="str" s="41" r="P139">
        <f>IF(ISNA(VLOOKUP($A139,'Venues to Contact'!$B$3:$V$501,18,FALSE)),"",VLOOKUP($A139,'Venues to Contact'!$B$3:$V$501,18,FALSE))</f>
        <v/>
      </c>
      <c t="str" s="42" r="Q139">
        <f>IF(ISNA(VLOOKUP($A139,'Venues to Contact'!$B$3:$V$501,19,FALSE)),"",VLOOKUP($A139,'Venues to Contact'!$B$3:$V$501,19,FALSE))</f>
        <v/>
      </c>
      <c t="str" s="44" r="R139">
        <f>IF(ISNA(VLOOKUP($A139,'Venues to Contact'!$B$3:$V$501,20,FALSE)),"",VLOOKUP($A139,'Venues to Contact'!$B$3:$V$501,20,FALSE))</f>
        <v/>
      </c>
      <c t="str" s="53" r="S139">
        <f>IF(ISNA(VLOOKUP($A139,'Venues to Contact'!$B$3:$V$501,21,FALSE)),"",VLOOKUP($A139,'Venues to Contact'!$B$3:$V$501,21,FALSE))</f>
        <v/>
      </c>
    </row>
    <row customHeight="1" r="140" ht="21.75">
      <c s="31" r="A140">
        <v>138.0</v>
      </c>
      <c t="str" s="31" r="B140">
        <f>IF(ISNA(VLOOKUP($A140,'Venues to Contact'!$B$3:$V$501,2,FALSE)),"",VLOOKUP($A140,'Venues to Contact'!$B$3:$V$501,2,FALSE))</f>
        <v/>
      </c>
      <c t="str" s="31" r="C140">
        <f>IF(ISNA(VLOOKUP($A140,'Venues to Contact'!$B$3:$V$501,5,FALSE)),"",VLOOKUP($A140,'Venues to Contact'!$B$3:$V$501,5,FALSE))</f>
        <v/>
      </c>
      <c t="str" s="31" r="D140">
        <f>IF(ISNA(VLOOKUP($A140,'Venues to Contact'!$B$3:$V$501,6,FALSE)),"",VLOOKUP($A140,'Venues to Contact'!$B$3:$V$501,6,FALSE))</f>
        <v/>
      </c>
      <c t="str" s="31" r="E140">
        <f>IF(ISNA(VLOOKUP($A140,'Venues to Contact'!$B$3:$V$501,7,FALSE)),"",VLOOKUP($A140,'Venues to Contact'!$B$3:$V$501,7,FALSE))</f>
        <v/>
      </c>
      <c t="str" s="31" r="F140">
        <f>IF(ISNA(VLOOKUP($A140,'Venues to Contact'!$B$3:$V$501,8,FALSE)),"",VLOOKUP($A140,'Venues to Contact'!$B$3:$V$501,8,FALSE))</f>
        <v/>
      </c>
      <c t="str" s="31" r="G140">
        <f>IF(ISNA(VLOOKUP($A140,'Venues to Contact'!$B$3:$V$501,9,FALSE)),"",VLOOKUP($A140,'Venues to Contact'!$B$3:$V$501,9,FALSE))</f>
        <v/>
      </c>
      <c t="str" s="31" r="H140">
        <f>IF(ISNA(VLOOKUP($A140,'Venues to Contact'!$B$3:$V$501,10,FALSE)),"",VLOOKUP($A140,'Venues to Contact'!$B$3:$V$501,10,FALSE))</f>
        <v/>
      </c>
      <c t="str" s="31" r="I140">
        <f>IF(ISNA(VLOOKUP($A140,'Venues to Contact'!$B$3:$V$501,11,FALSE)),"",VLOOKUP($A140,'Venues to Contact'!$B$3:$V$501,11,FALSE))</f>
        <v/>
      </c>
      <c t="str" s="46" r="J140">
        <f>IF(ISNA(VLOOKUP($A140,'Venues to Contact'!$B$3:$V$501,12,FALSE)),"",VLOOKUP($A140,'Venues to Contact'!$B$3:$V$501,12,FALSE))</f>
        <v/>
      </c>
      <c t="str" s="38" r="K140">
        <f>IF(ISNA(VLOOKUP($A140,'Venues to Contact'!$B$3:$V$501,4,FALSE)),"",VLOOKUP($A140,'Venues to Contact'!$B$3:$V$501,4,FALSE))</f>
        <v/>
      </c>
      <c t="str" s="38" r="L140">
        <f>IF(ISNA(VLOOKUP($A140,'Venues to Contact'!$B$3:$V$501,14,FALSE)),"",VLOOKUP($A140,'Venues to Contact'!$B$3:$V$501,14,FALSE))</f>
        <v/>
      </c>
      <c t="str" s="39" r="M140">
        <f>IF(ISNA(VLOOKUP($A140,'Venues to Contact'!$B$3:$V$501,15,FALSE)),"",VLOOKUP($A140,'Venues to Contact'!$B$3:$V$501,15,FALSE))</f>
        <v/>
      </c>
      <c t="str" s="40" r="N140">
        <f>IF(ISNA(VLOOKUP($A140,'Venues to Contact'!$B$3:$V$501,16,FALSE)),"",VLOOKUP($A140,'Venues to Contact'!$B$3:$V$501,16,FALSE))</f>
        <v/>
      </c>
      <c t="str" s="61" r="O140">
        <f>IF(ISNA(VLOOKUP($A140,'Venues to Contact'!$B$3:$V$501,17,FALSE)),"",VLOOKUP($A140,'Venues to Contact'!$B$3:$V$501,17,FALSE))</f>
        <v/>
      </c>
      <c t="str" s="41" r="P140">
        <f>IF(ISNA(VLOOKUP($A140,'Venues to Contact'!$B$3:$V$501,18,FALSE)),"",VLOOKUP($A140,'Venues to Contact'!$B$3:$V$501,18,FALSE))</f>
        <v/>
      </c>
      <c t="str" s="42" r="Q140">
        <f>IF(ISNA(VLOOKUP($A140,'Venues to Contact'!$B$3:$V$501,19,FALSE)),"",VLOOKUP($A140,'Venues to Contact'!$B$3:$V$501,19,FALSE))</f>
        <v/>
      </c>
      <c t="str" s="44" r="R140">
        <f>IF(ISNA(VLOOKUP($A140,'Venues to Contact'!$B$3:$V$501,20,FALSE)),"",VLOOKUP($A140,'Venues to Contact'!$B$3:$V$501,20,FALSE))</f>
        <v/>
      </c>
      <c t="str" s="53" r="S140">
        <f>IF(ISNA(VLOOKUP($A140,'Venues to Contact'!$B$3:$V$501,21,FALSE)),"",VLOOKUP($A140,'Venues to Contact'!$B$3:$V$501,21,FALSE))</f>
        <v/>
      </c>
    </row>
    <row customHeight="1" r="141" ht="21.75">
      <c s="31" r="A141">
        <v>139.0</v>
      </c>
      <c t="str" s="31" r="B141">
        <f>IF(ISNA(VLOOKUP($A141,'Venues to Contact'!$B$3:$V$501,2,FALSE)),"",VLOOKUP($A141,'Venues to Contact'!$B$3:$V$501,2,FALSE))</f>
        <v/>
      </c>
      <c t="str" s="31" r="C141">
        <f>IF(ISNA(VLOOKUP($A141,'Venues to Contact'!$B$3:$V$501,5,FALSE)),"",VLOOKUP($A141,'Venues to Contact'!$B$3:$V$501,5,FALSE))</f>
        <v/>
      </c>
      <c t="str" s="31" r="D141">
        <f>IF(ISNA(VLOOKUP($A141,'Venues to Contact'!$B$3:$V$501,6,FALSE)),"",VLOOKUP($A141,'Venues to Contact'!$B$3:$V$501,6,FALSE))</f>
        <v/>
      </c>
      <c t="str" s="31" r="E141">
        <f>IF(ISNA(VLOOKUP($A141,'Venues to Contact'!$B$3:$V$501,7,FALSE)),"",VLOOKUP($A141,'Venues to Contact'!$B$3:$V$501,7,FALSE))</f>
        <v/>
      </c>
      <c t="str" s="31" r="F141">
        <f>IF(ISNA(VLOOKUP($A141,'Venues to Contact'!$B$3:$V$501,8,FALSE)),"",VLOOKUP($A141,'Venues to Contact'!$B$3:$V$501,8,FALSE))</f>
        <v/>
      </c>
      <c t="str" s="31" r="G141">
        <f>IF(ISNA(VLOOKUP($A141,'Venues to Contact'!$B$3:$V$501,9,FALSE)),"",VLOOKUP($A141,'Venues to Contact'!$B$3:$V$501,9,FALSE))</f>
        <v/>
      </c>
      <c t="str" s="31" r="H141">
        <f>IF(ISNA(VLOOKUP($A141,'Venues to Contact'!$B$3:$V$501,10,FALSE)),"",VLOOKUP($A141,'Venues to Contact'!$B$3:$V$501,10,FALSE))</f>
        <v/>
      </c>
      <c t="str" s="31" r="I141">
        <f>IF(ISNA(VLOOKUP($A141,'Venues to Contact'!$B$3:$V$501,11,FALSE)),"",VLOOKUP($A141,'Venues to Contact'!$B$3:$V$501,11,FALSE))</f>
        <v/>
      </c>
      <c t="str" s="46" r="J141">
        <f>IF(ISNA(VLOOKUP($A141,'Venues to Contact'!$B$3:$V$501,12,FALSE)),"",VLOOKUP($A141,'Venues to Contact'!$B$3:$V$501,12,FALSE))</f>
        <v/>
      </c>
      <c t="str" s="38" r="K141">
        <f>IF(ISNA(VLOOKUP($A141,'Venues to Contact'!$B$3:$V$501,4,FALSE)),"",VLOOKUP($A141,'Venues to Contact'!$B$3:$V$501,4,FALSE))</f>
        <v/>
      </c>
      <c t="str" s="38" r="L141">
        <f>IF(ISNA(VLOOKUP($A141,'Venues to Contact'!$B$3:$V$501,14,FALSE)),"",VLOOKUP($A141,'Venues to Contact'!$B$3:$V$501,14,FALSE))</f>
        <v/>
      </c>
      <c t="str" s="39" r="M141">
        <f>IF(ISNA(VLOOKUP($A141,'Venues to Contact'!$B$3:$V$501,15,FALSE)),"",VLOOKUP($A141,'Venues to Contact'!$B$3:$V$501,15,FALSE))</f>
        <v/>
      </c>
      <c t="str" s="40" r="N141">
        <f>IF(ISNA(VLOOKUP($A141,'Venues to Contact'!$B$3:$V$501,16,FALSE)),"",VLOOKUP($A141,'Venues to Contact'!$B$3:$V$501,16,FALSE))</f>
        <v/>
      </c>
      <c t="str" s="61" r="O141">
        <f>IF(ISNA(VLOOKUP($A141,'Venues to Contact'!$B$3:$V$501,17,FALSE)),"",VLOOKUP($A141,'Venues to Contact'!$B$3:$V$501,17,FALSE))</f>
        <v/>
      </c>
      <c t="str" s="41" r="P141">
        <f>IF(ISNA(VLOOKUP($A141,'Venues to Contact'!$B$3:$V$501,18,FALSE)),"",VLOOKUP($A141,'Venues to Contact'!$B$3:$V$501,18,FALSE))</f>
        <v/>
      </c>
      <c t="str" s="42" r="Q141">
        <f>IF(ISNA(VLOOKUP($A141,'Venues to Contact'!$B$3:$V$501,19,FALSE)),"",VLOOKUP($A141,'Venues to Contact'!$B$3:$V$501,19,FALSE))</f>
        <v/>
      </c>
      <c t="str" s="44" r="R141">
        <f>IF(ISNA(VLOOKUP($A141,'Venues to Contact'!$B$3:$V$501,20,FALSE)),"",VLOOKUP($A141,'Venues to Contact'!$B$3:$V$501,20,FALSE))</f>
        <v/>
      </c>
      <c t="str" s="53" r="S141">
        <f>IF(ISNA(VLOOKUP($A141,'Venues to Contact'!$B$3:$V$501,21,FALSE)),"",VLOOKUP($A141,'Venues to Contact'!$B$3:$V$501,21,FALSE))</f>
        <v/>
      </c>
    </row>
    <row customHeight="1" r="142" ht="21.75">
      <c s="31" r="A142">
        <v>140.0</v>
      </c>
      <c t="str" s="31" r="B142">
        <f>IF(ISNA(VLOOKUP($A142,'Venues to Contact'!$B$3:$V$501,2,FALSE)),"",VLOOKUP($A142,'Venues to Contact'!$B$3:$V$501,2,FALSE))</f>
        <v/>
      </c>
      <c t="str" s="31" r="C142">
        <f>IF(ISNA(VLOOKUP($A142,'Venues to Contact'!$B$3:$V$501,5,FALSE)),"",VLOOKUP($A142,'Venues to Contact'!$B$3:$V$501,5,FALSE))</f>
        <v/>
      </c>
      <c t="str" s="31" r="D142">
        <f>IF(ISNA(VLOOKUP($A142,'Venues to Contact'!$B$3:$V$501,6,FALSE)),"",VLOOKUP($A142,'Venues to Contact'!$B$3:$V$501,6,FALSE))</f>
        <v/>
      </c>
      <c t="str" s="31" r="E142">
        <f>IF(ISNA(VLOOKUP($A142,'Venues to Contact'!$B$3:$V$501,7,FALSE)),"",VLOOKUP($A142,'Venues to Contact'!$B$3:$V$501,7,FALSE))</f>
        <v/>
      </c>
      <c t="str" s="31" r="F142">
        <f>IF(ISNA(VLOOKUP($A142,'Venues to Contact'!$B$3:$V$501,8,FALSE)),"",VLOOKUP($A142,'Venues to Contact'!$B$3:$V$501,8,FALSE))</f>
        <v/>
      </c>
      <c t="str" s="31" r="G142">
        <f>IF(ISNA(VLOOKUP($A142,'Venues to Contact'!$B$3:$V$501,9,FALSE)),"",VLOOKUP($A142,'Venues to Contact'!$B$3:$V$501,9,FALSE))</f>
        <v/>
      </c>
      <c t="str" s="31" r="H142">
        <f>IF(ISNA(VLOOKUP($A142,'Venues to Contact'!$B$3:$V$501,10,FALSE)),"",VLOOKUP($A142,'Venues to Contact'!$B$3:$V$501,10,FALSE))</f>
        <v/>
      </c>
      <c t="str" s="31" r="I142">
        <f>IF(ISNA(VLOOKUP($A142,'Venues to Contact'!$B$3:$V$501,11,FALSE)),"",VLOOKUP($A142,'Venues to Contact'!$B$3:$V$501,11,FALSE))</f>
        <v/>
      </c>
      <c t="str" s="46" r="J142">
        <f>IF(ISNA(VLOOKUP($A142,'Venues to Contact'!$B$3:$V$501,12,FALSE)),"",VLOOKUP($A142,'Venues to Contact'!$B$3:$V$501,12,FALSE))</f>
        <v/>
      </c>
      <c t="str" s="38" r="K142">
        <f>IF(ISNA(VLOOKUP($A142,'Venues to Contact'!$B$3:$V$501,4,FALSE)),"",VLOOKUP($A142,'Venues to Contact'!$B$3:$V$501,4,FALSE))</f>
        <v/>
      </c>
      <c t="str" s="38" r="L142">
        <f>IF(ISNA(VLOOKUP($A142,'Venues to Contact'!$B$3:$V$501,14,FALSE)),"",VLOOKUP($A142,'Venues to Contact'!$B$3:$V$501,14,FALSE))</f>
        <v/>
      </c>
      <c t="str" s="39" r="M142">
        <f>IF(ISNA(VLOOKUP($A142,'Venues to Contact'!$B$3:$V$501,15,FALSE)),"",VLOOKUP($A142,'Venues to Contact'!$B$3:$V$501,15,FALSE))</f>
        <v/>
      </c>
      <c t="str" s="40" r="N142">
        <f>IF(ISNA(VLOOKUP($A142,'Venues to Contact'!$B$3:$V$501,16,FALSE)),"",VLOOKUP($A142,'Venues to Contact'!$B$3:$V$501,16,FALSE))</f>
        <v/>
      </c>
      <c t="str" s="61" r="O142">
        <f>IF(ISNA(VLOOKUP($A142,'Venues to Contact'!$B$3:$V$501,17,FALSE)),"",VLOOKUP($A142,'Venues to Contact'!$B$3:$V$501,17,FALSE))</f>
        <v/>
      </c>
      <c t="str" s="41" r="P142">
        <f>IF(ISNA(VLOOKUP($A142,'Venues to Contact'!$B$3:$V$501,18,FALSE)),"",VLOOKUP($A142,'Venues to Contact'!$B$3:$V$501,18,FALSE))</f>
        <v/>
      </c>
      <c t="str" s="42" r="Q142">
        <f>IF(ISNA(VLOOKUP($A142,'Venues to Contact'!$B$3:$V$501,19,FALSE)),"",VLOOKUP($A142,'Venues to Contact'!$B$3:$V$501,19,FALSE))</f>
        <v/>
      </c>
      <c t="str" s="44" r="R142">
        <f>IF(ISNA(VLOOKUP($A142,'Venues to Contact'!$B$3:$V$501,20,FALSE)),"",VLOOKUP($A142,'Venues to Contact'!$B$3:$V$501,20,FALSE))</f>
        <v/>
      </c>
      <c t="str" s="53" r="S142">
        <f>IF(ISNA(VLOOKUP($A142,'Venues to Contact'!$B$3:$V$501,21,FALSE)),"",VLOOKUP($A142,'Venues to Contact'!$B$3:$V$501,21,FALSE))</f>
        <v/>
      </c>
    </row>
    <row customHeight="1" r="143" ht="21.75">
      <c s="31" r="A143">
        <v>141.0</v>
      </c>
      <c t="str" s="31" r="B143">
        <f>IF(ISNA(VLOOKUP($A143,'Venues to Contact'!$B$3:$V$501,2,FALSE)),"",VLOOKUP($A143,'Venues to Contact'!$B$3:$V$501,2,FALSE))</f>
        <v/>
      </c>
      <c t="str" s="31" r="C143">
        <f>IF(ISNA(VLOOKUP($A143,'Venues to Contact'!$B$3:$V$501,5,FALSE)),"",VLOOKUP($A143,'Venues to Contact'!$B$3:$V$501,5,FALSE))</f>
        <v/>
      </c>
      <c t="str" s="31" r="D143">
        <f>IF(ISNA(VLOOKUP($A143,'Venues to Contact'!$B$3:$V$501,6,FALSE)),"",VLOOKUP($A143,'Venues to Contact'!$B$3:$V$501,6,FALSE))</f>
        <v/>
      </c>
      <c t="str" s="31" r="E143">
        <f>IF(ISNA(VLOOKUP($A143,'Venues to Contact'!$B$3:$V$501,7,FALSE)),"",VLOOKUP($A143,'Venues to Contact'!$B$3:$V$501,7,FALSE))</f>
        <v/>
      </c>
      <c t="str" s="31" r="F143">
        <f>IF(ISNA(VLOOKUP($A143,'Venues to Contact'!$B$3:$V$501,8,FALSE)),"",VLOOKUP($A143,'Venues to Contact'!$B$3:$V$501,8,FALSE))</f>
        <v/>
      </c>
      <c t="str" s="31" r="G143">
        <f>IF(ISNA(VLOOKUP($A143,'Venues to Contact'!$B$3:$V$501,9,FALSE)),"",VLOOKUP($A143,'Venues to Contact'!$B$3:$V$501,9,FALSE))</f>
        <v/>
      </c>
      <c t="str" s="31" r="H143">
        <f>IF(ISNA(VLOOKUP($A143,'Venues to Contact'!$B$3:$V$501,10,FALSE)),"",VLOOKUP($A143,'Venues to Contact'!$B$3:$V$501,10,FALSE))</f>
        <v/>
      </c>
      <c t="str" s="31" r="I143">
        <f>IF(ISNA(VLOOKUP($A143,'Venues to Contact'!$B$3:$V$501,11,FALSE)),"",VLOOKUP($A143,'Venues to Contact'!$B$3:$V$501,11,FALSE))</f>
        <v/>
      </c>
      <c t="str" s="46" r="J143">
        <f>IF(ISNA(VLOOKUP($A143,'Venues to Contact'!$B$3:$V$501,12,FALSE)),"",VLOOKUP($A143,'Venues to Contact'!$B$3:$V$501,12,FALSE))</f>
        <v/>
      </c>
      <c t="str" s="38" r="K143">
        <f>IF(ISNA(VLOOKUP($A143,'Venues to Contact'!$B$3:$V$501,4,FALSE)),"",VLOOKUP($A143,'Venues to Contact'!$B$3:$V$501,4,FALSE))</f>
        <v/>
      </c>
      <c t="str" s="38" r="L143">
        <f>IF(ISNA(VLOOKUP($A143,'Venues to Contact'!$B$3:$V$501,14,FALSE)),"",VLOOKUP($A143,'Venues to Contact'!$B$3:$V$501,14,FALSE))</f>
        <v/>
      </c>
      <c t="str" s="39" r="M143">
        <f>IF(ISNA(VLOOKUP($A143,'Venues to Contact'!$B$3:$V$501,15,FALSE)),"",VLOOKUP($A143,'Venues to Contact'!$B$3:$V$501,15,FALSE))</f>
        <v/>
      </c>
      <c t="str" s="40" r="N143">
        <f>IF(ISNA(VLOOKUP($A143,'Venues to Contact'!$B$3:$V$501,16,FALSE)),"",VLOOKUP($A143,'Venues to Contact'!$B$3:$V$501,16,FALSE))</f>
        <v/>
      </c>
      <c t="str" s="61" r="O143">
        <f>IF(ISNA(VLOOKUP($A143,'Venues to Contact'!$B$3:$V$501,17,FALSE)),"",VLOOKUP($A143,'Venues to Contact'!$B$3:$V$501,17,FALSE))</f>
        <v/>
      </c>
      <c t="str" s="41" r="P143">
        <f>IF(ISNA(VLOOKUP($A143,'Venues to Contact'!$B$3:$V$501,18,FALSE)),"",VLOOKUP($A143,'Venues to Contact'!$B$3:$V$501,18,FALSE))</f>
        <v/>
      </c>
      <c t="str" s="42" r="Q143">
        <f>IF(ISNA(VLOOKUP($A143,'Venues to Contact'!$B$3:$V$501,19,FALSE)),"",VLOOKUP($A143,'Venues to Contact'!$B$3:$V$501,19,FALSE))</f>
        <v/>
      </c>
      <c t="str" s="44" r="R143">
        <f>IF(ISNA(VLOOKUP($A143,'Venues to Contact'!$B$3:$V$501,20,FALSE)),"",VLOOKUP($A143,'Venues to Contact'!$B$3:$V$501,20,FALSE))</f>
        <v/>
      </c>
      <c t="str" s="53" r="S143">
        <f>IF(ISNA(VLOOKUP($A143,'Venues to Contact'!$B$3:$V$501,21,FALSE)),"",VLOOKUP($A143,'Venues to Contact'!$B$3:$V$501,21,FALSE))</f>
        <v/>
      </c>
    </row>
    <row customHeight="1" r="144" ht="21.75">
      <c s="31" r="A144">
        <v>142.0</v>
      </c>
      <c t="str" s="31" r="B144">
        <f>IF(ISNA(VLOOKUP($A144,'Venues to Contact'!$B$3:$V$501,2,FALSE)),"",VLOOKUP($A144,'Venues to Contact'!$B$3:$V$501,2,FALSE))</f>
        <v/>
      </c>
      <c t="str" s="31" r="C144">
        <f>IF(ISNA(VLOOKUP($A144,'Venues to Contact'!$B$3:$V$501,5,FALSE)),"",VLOOKUP($A144,'Venues to Contact'!$B$3:$V$501,5,FALSE))</f>
        <v/>
      </c>
      <c t="str" s="31" r="D144">
        <f>IF(ISNA(VLOOKUP($A144,'Venues to Contact'!$B$3:$V$501,6,FALSE)),"",VLOOKUP($A144,'Venues to Contact'!$B$3:$V$501,6,FALSE))</f>
        <v/>
      </c>
      <c t="str" s="31" r="E144">
        <f>IF(ISNA(VLOOKUP($A144,'Venues to Contact'!$B$3:$V$501,7,FALSE)),"",VLOOKUP($A144,'Venues to Contact'!$B$3:$V$501,7,FALSE))</f>
        <v/>
      </c>
      <c t="str" s="31" r="F144">
        <f>IF(ISNA(VLOOKUP($A144,'Venues to Contact'!$B$3:$V$501,8,FALSE)),"",VLOOKUP($A144,'Venues to Contact'!$B$3:$V$501,8,FALSE))</f>
        <v/>
      </c>
      <c t="str" s="31" r="G144">
        <f>IF(ISNA(VLOOKUP($A144,'Venues to Contact'!$B$3:$V$501,9,FALSE)),"",VLOOKUP($A144,'Venues to Contact'!$B$3:$V$501,9,FALSE))</f>
        <v/>
      </c>
      <c t="str" s="31" r="H144">
        <f>IF(ISNA(VLOOKUP($A144,'Venues to Contact'!$B$3:$V$501,10,FALSE)),"",VLOOKUP($A144,'Venues to Contact'!$B$3:$V$501,10,FALSE))</f>
        <v/>
      </c>
      <c t="str" s="31" r="I144">
        <f>IF(ISNA(VLOOKUP($A144,'Venues to Contact'!$B$3:$V$501,11,FALSE)),"",VLOOKUP($A144,'Venues to Contact'!$B$3:$V$501,11,FALSE))</f>
        <v/>
      </c>
      <c t="str" s="46" r="J144">
        <f>IF(ISNA(VLOOKUP($A144,'Venues to Contact'!$B$3:$V$501,12,FALSE)),"",VLOOKUP($A144,'Venues to Contact'!$B$3:$V$501,12,FALSE))</f>
        <v/>
      </c>
      <c t="str" s="38" r="K144">
        <f>IF(ISNA(VLOOKUP($A144,'Venues to Contact'!$B$3:$V$501,4,FALSE)),"",VLOOKUP($A144,'Venues to Contact'!$B$3:$V$501,4,FALSE))</f>
        <v/>
      </c>
      <c t="str" s="38" r="L144">
        <f>IF(ISNA(VLOOKUP($A144,'Venues to Contact'!$B$3:$V$501,14,FALSE)),"",VLOOKUP($A144,'Venues to Contact'!$B$3:$V$501,14,FALSE))</f>
        <v/>
      </c>
      <c t="str" s="39" r="M144">
        <f>IF(ISNA(VLOOKUP($A144,'Venues to Contact'!$B$3:$V$501,15,FALSE)),"",VLOOKUP($A144,'Venues to Contact'!$B$3:$V$501,15,FALSE))</f>
        <v/>
      </c>
      <c t="str" s="40" r="N144">
        <f>IF(ISNA(VLOOKUP($A144,'Venues to Contact'!$B$3:$V$501,16,FALSE)),"",VLOOKUP($A144,'Venues to Contact'!$B$3:$V$501,16,FALSE))</f>
        <v/>
      </c>
      <c t="str" s="61" r="O144">
        <f>IF(ISNA(VLOOKUP($A144,'Venues to Contact'!$B$3:$V$501,17,FALSE)),"",VLOOKUP($A144,'Venues to Contact'!$B$3:$V$501,17,FALSE))</f>
        <v/>
      </c>
      <c t="str" s="41" r="P144">
        <f>IF(ISNA(VLOOKUP($A144,'Venues to Contact'!$B$3:$V$501,18,FALSE)),"",VLOOKUP($A144,'Venues to Contact'!$B$3:$V$501,18,FALSE))</f>
        <v/>
      </c>
      <c t="str" s="42" r="Q144">
        <f>IF(ISNA(VLOOKUP($A144,'Venues to Contact'!$B$3:$V$501,19,FALSE)),"",VLOOKUP($A144,'Venues to Contact'!$B$3:$V$501,19,FALSE))</f>
        <v/>
      </c>
      <c t="str" s="44" r="R144">
        <f>IF(ISNA(VLOOKUP($A144,'Venues to Contact'!$B$3:$V$501,20,FALSE)),"",VLOOKUP($A144,'Venues to Contact'!$B$3:$V$501,20,FALSE))</f>
        <v/>
      </c>
      <c t="str" s="53" r="S144">
        <f>IF(ISNA(VLOOKUP($A144,'Venues to Contact'!$B$3:$V$501,21,FALSE)),"",VLOOKUP($A144,'Venues to Contact'!$B$3:$V$501,21,FALSE))</f>
        <v/>
      </c>
    </row>
    <row customHeight="1" r="145" ht="21.75">
      <c s="31" r="A145">
        <v>143.0</v>
      </c>
      <c t="str" s="31" r="B145">
        <f>IF(ISNA(VLOOKUP($A145,'Venues to Contact'!$B$3:$V$501,2,FALSE)),"",VLOOKUP($A145,'Venues to Contact'!$B$3:$V$501,2,FALSE))</f>
        <v/>
      </c>
      <c t="str" s="31" r="C145">
        <f>IF(ISNA(VLOOKUP($A145,'Venues to Contact'!$B$3:$V$501,5,FALSE)),"",VLOOKUP($A145,'Venues to Contact'!$B$3:$V$501,5,FALSE))</f>
        <v/>
      </c>
      <c t="str" s="31" r="D145">
        <f>IF(ISNA(VLOOKUP($A145,'Venues to Contact'!$B$3:$V$501,6,FALSE)),"",VLOOKUP($A145,'Venues to Contact'!$B$3:$V$501,6,FALSE))</f>
        <v/>
      </c>
      <c t="str" s="31" r="E145">
        <f>IF(ISNA(VLOOKUP($A145,'Venues to Contact'!$B$3:$V$501,7,FALSE)),"",VLOOKUP($A145,'Venues to Contact'!$B$3:$V$501,7,FALSE))</f>
        <v/>
      </c>
      <c t="str" s="31" r="F145">
        <f>IF(ISNA(VLOOKUP($A145,'Venues to Contact'!$B$3:$V$501,8,FALSE)),"",VLOOKUP($A145,'Venues to Contact'!$B$3:$V$501,8,FALSE))</f>
        <v/>
      </c>
      <c t="str" s="31" r="G145">
        <f>IF(ISNA(VLOOKUP($A145,'Venues to Contact'!$B$3:$V$501,9,FALSE)),"",VLOOKUP($A145,'Venues to Contact'!$B$3:$V$501,9,FALSE))</f>
        <v/>
      </c>
      <c t="str" s="31" r="H145">
        <f>IF(ISNA(VLOOKUP($A145,'Venues to Contact'!$B$3:$V$501,10,FALSE)),"",VLOOKUP($A145,'Venues to Contact'!$B$3:$V$501,10,FALSE))</f>
        <v/>
      </c>
      <c t="str" s="31" r="I145">
        <f>IF(ISNA(VLOOKUP($A145,'Venues to Contact'!$B$3:$V$501,11,FALSE)),"",VLOOKUP($A145,'Venues to Contact'!$B$3:$V$501,11,FALSE))</f>
        <v/>
      </c>
      <c t="str" s="46" r="J145">
        <f>IF(ISNA(VLOOKUP($A145,'Venues to Contact'!$B$3:$V$501,12,FALSE)),"",VLOOKUP($A145,'Venues to Contact'!$B$3:$V$501,12,FALSE))</f>
        <v/>
      </c>
      <c t="str" s="38" r="K145">
        <f>IF(ISNA(VLOOKUP($A145,'Venues to Contact'!$B$3:$V$501,4,FALSE)),"",VLOOKUP($A145,'Venues to Contact'!$B$3:$V$501,4,FALSE))</f>
        <v/>
      </c>
      <c t="str" s="38" r="L145">
        <f>IF(ISNA(VLOOKUP($A145,'Venues to Contact'!$B$3:$V$501,14,FALSE)),"",VLOOKUP($A145,'Venues to Contact'!$B$3:$V$501,14,FALSE))</f>
        <v/>
      </c>
      <c t="str" s="39" r="M145">
        <f>IF(ISNA(VLOOKUP($A145,'Venues to Contact'!$B$3:$V$501,15,FALSE)),"",VLOOKUP($A145,'Venues to Contact'!$B$3:$V$501,15,FALSE))</f>
        <v/>
      </c>
      <c t="str" s="40" r="N145">
        <f>IF(ISNA(VLOOKUP($A145,'Venues to Contact'!$B$3:$V$501,16,FALSE)),"",VLOOKUP($A145,'Venues to Contact'!$B$3:$V$501,16,FALSE))</f>
        <v/>
      </c>
      <c t="str" s="61" r="O145">
        <f>IF(ISNA(VLOOKUP($A145,'Venues to Contact'!$B$3:$V$501,17,FALSE)),"",VLOOKUP($A145,'Venues to Contact'!$B$3:$V$501,17,FALSE))</f>
        <v/>
      </c>
      <c t="str" s="41" r="P145">
        <f>IF(ISNA(VLOOKUP($A145,'Venues to Contact'!$B$3:$V$501,18,FALSE)),"",VLOOKUP($A145,'Venues to Contact'!$B$3:$V$501,18,FALSE))</f>
        <v/>
      </c>
      <c t="str" s="42" r="Q145">
        <f>IF(ISNA(VLOOKUP($A145,'Venues to Contact'!$B$3:$V$501,19,FALSE)),"",VLOOKUP($A145,'Venues to Contact'!$B$3:$V$501,19,FALSE))</f>
        <v/>
      </c>
      <c t="str" s="44" r="R145">
        <f>IF(ISNA(VLOOKUP($A145,'Venues to Contact'!$B$3:$V$501,20,FALSE)),"",VLOOKUP($A145,'Venues to Contact'!$B$3:$V$501,20,FALSE))</f>
        <v/>
      </c>
      <c t="str" s="53" r="S145">
        <f>IF(ISNA(VLOOKUP($A145,'Venues to Contact'!$B$3:$V$501,21,FALSE)),"",VLOOKUP($A145,'Venues to Contact'!$B$3:$V$501,21,FALSE))</f>
        <v/>
      </c>
    </row>
    <row customHeight="1" r="146" ht="21.75">
      <c s="31" r="A146">
        <v>144.0</v>
      </c>
      <c t="str" s="31" r="B146">
        <f>IF(ISNA(VLOOKUP($A146,'Venues to Contact'!$B$3:$V$501,2,FALSE)),"",VLOOKUP($A146,'Venues to Contact'!$B$3:$V$501,2,FALSE))</f>
        <v/>
      </c>
      <c t="str" s="31" r="C146">
        <f>IF(ISNA(VLOOKUP($A146,'Venues to Contact'!$B$3:$V$501,5,FALSE)),"",VLOOKUP($A146,'Venues to Contact'!$B$3:$V$501,5,FALSE))</f>
        <v/>
      </c>
      <c t="str" s="31" r="D146">
        <f>IF(ISNA(VLOOKUP($A146,'Venues to Contact'!$B$3:$V$501,6,FALSE)),"",VLOOKUP($A146,'Venues to Contact'!$B$3:$V$501,6,FALSE))</f>
        <v/>
      </c>
      <c t="str" s="31" r="E146">
        <f>IF(ISNA(VLOOKUP($A146,'Venues to Contact'!$B$3:$V$501,7,FALSE)),"",VLOOKUP($A146,'Venues to Contact'!$B$3:$V$501,7,FALSE))</f>
        <v/>
      </c>
      <c t="str" s="31" r="F146">
        <f>IF(ISNA(VLOOKUP($A146,'Venues to Contact'!$B$3:$V$501,8,FALSE)),"",VLOOKUP($A146,'Venues to Contact'!$B$3:$V$501,8,FALSE))</f>
        <v/>
      </c>
      <c t="str" s="31" r="G146">
        <f>IF(ISNA(VLOOKUP($A146,'Venues to Contact'!$B$3:$V$501,9,FALSE)),"",VLOOKUP($A146,'Venues to Contact'!$B$3:$V$501,9,FALSE))</f>
        <v/>
      </c>
      <c t="str" s="31" r="H146">
        <f>IF(ISNA(VLOOKUP($A146,'Venues to Contact'!$B$3:$V$501,10,FALSE)),"",VLOOKUP($A146,'Venues to Contact'!$B$3:$V$501,10,FALSE))</f>
        <v/>
      </c>
      <c t="str" s="31" r="I146">
        <f>IF(ISNA(VLOOKUP($A146,'Venues to Contact'!$B$3:$V$501,11,FALSE)),"",VLOOKUP($A146,'Venues to Contact'!$B$3:$V$501,11,FALSE))</f>
        <v/>
      </c>
      <c t="str" s="46" r="J146">
        <f>IF(ISNA(VLOOKUP($A146,'Venues to Contact'!$B$3:$V$501,12,FALSE)),"",VLOOKUP($A146,'Venues to Contact'!$B$3:$V$501,12,FALSE))</f>
        <v/>
      </c>
      <c t="str" s="38" r="K146">
        <f>IF(ISNA(VLOOKUP($A146,'Venues to Contact'!$B$3:$V$501,4,FALSE)),"",VLOOKUP($A146,'Venues to Contact'!$B$3:$V$501,4,FALSE))</f>
        <v/>
      </c>
      <c t="str" s="38" r="L146">
        <f>IF(ISNA(VLOOKUP($A146,'Venues to Contact'!$B$3:$V$501,14,FALSE)),"",VLOOKUP($A146,'Venues to Contact'!$B$3:$V$501,14,FALSE))</f>
        <v/>
      </c>
      <c t="str" s="39" r="M146">
        <f>IF(ISNA(VLOOKUP($A146,'Venues to Contact'!$B$3:$V$501,15,FALSE)),"",VLOOKUP($A146,'Venues to Contact'!$B$3:$V$501,15,FALSE))</f>
        <v/>
      </c>
      <c t="str" s="40" r="N146">
        <f>IF(ISNA(VLOOKUP($A146,'Venues to Contact'!$B$3:$V$501,16,FALSE)),"",VLOOKUP($A146,'Venues to Contact'!$B$3:$V$501,16,FALSE))</f>
        <v/>
      </c>
      <c t="str" s="61" r="O146">
        <f>IF(ISNA(VLOOKUP($A146,'Venues to Contact'!$B$3:$V$501,17,FALSE)),"",VLOOKUP($A146,'Venues to Contact'!$B$3:$V$501,17,FALSE))</f>
        <v/>
      </c>
      <c t="str" s="41" r="P146">
        <f>IF(ISNA(VLOOKUP($A146,'Venues to Contact'!$B$3:$V$501,18,FALSE)),"",VLOOKUP($A146,'Venues to Contact'!$B$3:$V$501,18,FALSE))</f>
        <v/>
      </c>
      <c t="str" s="42" r="Q146">
        <f>IF(ISNA(VLOOKUP($A146,'Venues to Contact'!$B$3:$V$501,19,FALSE)),"",VLOOKUP($A146,'Venues to Contact'!$B$3:$V$501,19,FALSE))</f>
        <v/>
      </c>
      <c t="str" s="44" r="R146">
        <f>IF(ISNA(VLOOKUP($A146,'Venues to Contact'!$B$3:$V$501,20,FALSE)),"",VLOOKUP($A146,'Venues to Contact'!$B$3:$V$501,20,FALSE))</f>
        <v/>
      </c>
      <c t="str" s="53" r="S146">
        <f>IF(ISNA(VLOOKUP($A146,'Venues to Contact'!$B$3:$V$501,21,FALSE)),"",VLOOKUP($A146,'Venues to Contact'!$B$3:$V$501,21,FALSE))</f>
        <v/>
      </c>
    </row>
    <row customHeight="1" r="147" ht="21.75">
      <c s="31" r="A147">
        <v>145.0</v>
      </c>
      <c t="str" s="31" r="B147">
        <f>IF(ISNA(VLOOKUP($A147,'Venues to Contact'!$B$3:$V$501,2,FALSE)),"",VLOOKUP($A147,'Venues to Contact'!$B$3:$V$501,2,FALSE))</f>
        <v/>
      </c>
      <c t="str" s="31" r="C147">
        <f>IF(ISNA(VLOOKUP($A147,'Venues to Contact'!$B$3:$V$501,5,FALSE)),"",VLOOKUP($A147,'Venues to Contact'!$B$3:$V$501,5,FALSE))</f>
        <v/>
      </c>
      <c t="str" s="31" r="D147">
        <f>IF(ISNA(VLOOKUP($A147,'Venues to Contact'!$B$3:$V$501,6,FALSE)),"",VLOOKUP($A147,'Venues to Contact'!$B$3:$V$501,6,FALSE))</f>
        <v/>
      </c>
      <c t="str" s="31" r="E147">
        <f>IF(ISNA(VLOOKUP($A147,'Venues to Contact'!$B$3:$V$501,7,FALSE)),"",VLOOKUP($A147,'Venues to Contact'!$B$3:$V$501,7,FALSE))</f>
        <v/>
      </c>
      <c t="str" s="31" r="F147">
        <f>IF(ISNA(VLOOKUP($A147,'Venues to Contact'!$B$3:$V$501,8,FALSE)),"",VLOOKUP($A147,'Venues to Contact'!$B$3:$V$501,8,FALSE))</f>
        <v/>
      </c>
      <c t="str" s="31" r="G147">
        <f>IF(ISNA(VLOOKUP($A147,'Venues to Contact'!$B$3:$V$501,9,FALSE)),"",VLOOKUP($A147,'Venues to Contact'!$B$3:$V$501,9,FALSE))</f>
        <v/>
      </c>
      <c t="str" s="31" r="H147">
        <f>IF(ISNA(VLOOKUP($A147,'Venues to Contact'!$B$3:$V$501,10,FALSE)),"",VLOOKUP($A147,'Venues to Contact'!$B$3:$V$501,10,FALSE))</f>
        <v/>
      </c>
      <c t="str" s="31" r="I147">
        <f>IF(ISNA(VLOOKUP($A147,'Venues to Contact'!$B$3:$V$501,11,FALSE)),"",VLOOKUP($A147,'Venues to Contact'!$B$3:$V$501,11,FALSE))</f>
        <v/>
      </c>
      <c t="str" s="46" r="J147">
        <f>IF(ISNA(VLOOKUP($A147,'Venues to Contact'!$B$3:$V$501,12,FALSE)),"",VLOOKUP($A147,'Venues to Contact'!$B$3:$V$501,12,FALSE))</f>
        <v/>
      </c>
      <c t="str" s="38" r="K147">
        <f>IF(ISNA(VLOOKUP($A147,'Venues to Contact'!$B$3:$V$501,4,FALSE)),"",VLOOKUP($A147,'Venues to Contact'!$B$3:$V$501,4,FALSE))</f>
        <v/>
      </c>
      <c t="str" s="38" r="L147">
        <f>IF(ISNA(VLOOKUP($A147,'Venues to Contact'!$B$3:$V$501,14,FALSE)),"",VLOOKUP($A147,'Venues to Contact'!$B$3:$V$501,14,FALSE))</f>
        <v/>
      </c>
      <c t="str" s="39" r="M147">
        <f>IF(ISNA(VLOOKUP($A147,'Venues to Contact'!$B$3:$V$501,15,FALSE)),"",VLOOKUP($A147,'Venues to Contact'!$B$3:$V$501,15,FALSE))</f>
        <v/>
      </c>
      <c t="str" s="40" r="N147">
        <f>IF(ISNA(VLOOKUP($A147,'Venues to Contact'!$B$3:$V$501,16,FALSE)),"",VLOOKUP($A147,'Venues to Contact'!$B$3:$V$501,16,FALSE))</f>
        <v/>
      </c>
      <c t="str" s="61" r="O147">
        <f>IF(ISNA(VLOOKUP($A147,'Venues to Contact'!$B$3:$V$501,17,FALSE)),"",VLOOKUP($A147,'Venues to Contact'!$B$3:$V$501,17,FALSE))</f>
        <v/>
      </c>
      <c t="str" s="41" r="P147">
        <f>IF(ISNA(VLOOKUP($A147,'Venues to Contact'!$B$3:$V$501,18,FALSE)),"",VLOOKUP($A147,'Venues to Contact'!$B$3:$V$501,18,FALSE))</f>
        <v/>
      </c>
      <c t="str" s="42" r="Q147">
        <f>IF(ISNA(VLOOKUP($A147,'Venues to Contact'!$B$3:$V$501,19,FALSE)),"",VLOOKUP($A147,'Venues to Contact'!$B$3:$V$501,19,FALSE))</f>
        <v/>
      </c>
      <c t="str" s="44" r="R147">
        <f>IF(ISNA(VLOOKUP($A147,'Venues to Contact'!$B$3:$V$501,20,FALSE)),"",VLOOKUP($A147,'Venues to Contact'!$B$3:$V$501,20,FALSE))</f>
        <v/>
      </c>
      <c t="str" s="53" r="S147">
        <f>IF(ISNA(VLOOKUP($A147,'Venues to Contact'!$B$3:$V$501,21,FALSE)),"",VLOOKUP($A147,'Venues to Contact'!$B$3:$V$501,21,FALSE))</f>
        <v/>
      </c>
    </row>
    <row customHeight="1" r="148" ht="21.75">
      <c s="31" r="A148">
        <v>146.0</v>
      </c>
      <c t="str" s="31" r="B148">
        <f>IF(ISNA(VLOOKUP($A148,'Venues to Contact'!$B$3:$V$501,2,FALSE)),"",VLOOKUP($A148,'Venues to Contact'!$B$3:$V$501,2,FALSE))</f>
        <v/>
      </c>
      <c t="str" s="31" r="C148">
        <f>IF(ISNA(VLOOKUP($A148,'Venues to Contact'!$B$3:$V$501,5,FALSE)),"",VLOOKUP($A148,'Venues to Contact'!$B$3:$V$501,5,FALSE))</f>
        <v/>
      </c>
      <c t="str" s="31" r="D148">
        <f>IF(ISNA(VLOOKUP($A148,'Venues to Contact'!$B$3:$V$501,6,FALSE)),"",VLOOKUP($A148,'Venues to Contact'!$B$3:$V$501,6,FALSE))</f>
        <v/>
      </c>
      <c t="str" s="31" r="E148">
        <f>IF(ISNA(VLOOKUP($A148,'Venues to Contact'!$B$3:$V$501,7,FALSE)),"",VLOOKUP($A148,'Venues to Contact'!$B$3:$V$501,7,FALSE))</f>
        <v/>
      </c>
      <c t="str" s="31" r="F148">
        <f>IF(ISNA(VLOOKUP($A148,'Venues to Contact'!$B$3:$V$501,8,FALSE)),"",VLOOKUP($A148,'Venues to Contact'!$B$3:$V$501,8,FALSE))</f>
        <v/>
      </c>
      <c t="str" s="31" r="G148">
        <f>IF(ISNA(VLOOKUP($A148,'Venues to Contact'!$B$3:$V$501,9,FALSE)),"",VLOOKUP($A148,'Venues to Contact'!$B$3:$V$501,9,FALSE))</f>
        <v/>
      </c>
      <c t="str" s="31" r="H148">
        <f>IF(ISNA(VLOOKUP($A148,'Venues to Contact'!$B$3:$V$501,10,FALSE)),"",VLOOKUP($A148,'Venues to Contact'!$B$3:$V$501,10,FALSE))</f>
        <v/>
      </c>
      <c t="str" s="31" r="I148">
        <f>IF(ISNA(VLOOKUP($A148,'Venues to Contact'!$B$3:$V$501,11,FALSE)),"",VLOOKUP($A148,'Venues to Contact'!$B$3:$V$501,11,FALSE))</f>
        <v/>
      </c>
      <c t="str" s="46" r="J148">
        <f>IF(ISNA(VLOOKUP($A148,'Venues to Contact'!$B$3:$V$501,12,FALSE)),"",VLOOKUP($A148,'Venues to Contact'!$B$3:$V$501,12,FALSE))</f>
        <v/>
      </c>
      <c t="str" s="38" r="K148">
        <f>IF(ISNA(VLOOKUP($A148,'Venues to Contact'!$B$3:$V$501,4,FALSE)),"",VLOOKUP($A148,'Venues to Contact'!$B$3:$V$501,4,FALSE))</f>
        <v/>
      </c>
      <c t="str" s="38" r="L148">
        <f>IF(ISNA(VLOOKUP($A148,'Venues to Contact'!$B$3:$V$501,14,FALSE)),"",VLOOKUP($A148,'Venues to Contact'!$B$3:$V$501,14,FALSE))</f>
        <v/>
      </c>
      <c t="str" s="39" r="M148">
        <f>IF(ISNA(VLOOKUP($A148,'Venues to Contact'!$B$3:$V$501,15,FALSE)),"",VLOOKUP($A148,'Venues to Contact'!$B$3:$V$501,15,FALSE))</f>
        <v/>
      </c>
      <c t="str" s="40" r="N148">
        <f>IF(ISNA(VLOOKUP($A148,'Venues to Contact'!$B$3:$V$501,16,FALSE)),"",VLOOKUP($A148,'Venues to Contact'!$B$3:$V$501,16,FALSE))</f>
        <v/>
      </c>
      <c t="str" s="61" r="O148">
        <f>IF(ISNA(VLOOKUP($A148,'Venues to Contact'!$B$3:$V$501,17,FALSE)),"",VLOOKUP($A148,'Venues to Contact'!$B$3:$V$501,17,FALSE))</f>
        <v/>
      </c>
      <c t="str" s="41" r="P148">
        <f>IF(ISNA(VLOOKUP($A148,'Venues to Contact'!$B$3:$V$501,18,FALSE)),"",VLOOKUP($A148,'Venues to Contact'!$B$3:$V$501,18,FALSE))</f>
        <v/>
      </c>
      <c t="str" s="42" r="Q148">
        <f>IF(ISNA(VLOOKUP($A148,'Venues to Contact'!$B$3:$V$501,19,FALSE)),"",VLOOKUP($A148,'Venues to Contact'!$B$3:$V$501,19,FALSE))</f>
        <v/>
      </c>
      <c t="str" s="44" r="R148">
        <f>IF(ISNA(VLOOKUP($A148,'Venues to Contact'!$B$3:$V$501,20,FALSE)),"",VLOOKUP($A148,'Venues to Contact'!$B$3:$V$501,20,FALSE))</f>
        <v/>
      </c>
      <c t="str" s="53" r="S148">
        <f>IF(ISNA(VLOOKUP($A148,'Venues to Contact'!$B$3:$V$501,21,FALSE)),"",VLOOKUP($A148,'Venues to Contact'!$B$3:$V$501,21,FALSE))</f>
        <v/>
      </c>
    </row>
    <row customHeight="1" r="149" ht="21.75">
      <c s="31" r="A149">
        <v>147.0</v>
      </c>
      <c t="str" s="31" r="B149">
        <f>IF(ISNA(VLOOKUP($A149,'Venues to Contact'!$B$3:$V$501,2,FALSE)),"",VLOOKUP($A149,'Venues to Contact'!$B$3:$V$501,2,FALSE))</f>
        <v/>
      </c>
      <c t="str" s="31" r="C149">
        <f>IF(ISNA(VLOOKUP($A149,'Venues to Contact'!$B$3:$V$501,5,FALSE)),"",VLOOKUP($A149,'Venues to Contact'!$B$3:$V$501,5,FALSE))</f>
        <v/>
      </c>
      <c t="str" s="31" r="D149">
        <f>IF(ISNA(VLOOKUP($A149,'Venues to Contact'!$B$3:$V$501,6,FALSE)),"",VLOOKUP($A149,'Venues to Contact'!$B$3:$V$501,6,FALSE))</f>
        <v/>
      </c>
      <c t="str" s="31" r="E149">
        <f>IF(ISNA(VLOOKUP($A149,'Venues to Contact'!$B$3:$V$501,7,FALSE)),"",VLOOKUP($A149,'Venues to Contact'!$B$3:$V$501,7,FALSE))</f>
        <v/>
      </c>
      <c t="str" s="31" r="F149">
        <f>IF(ISNA(VLOOKUP($A149,'Venues to Contact'!$B$3:$V$501,8,FALSE)),"",VLOOKUP($A149,'Venues to Contact'!$B$3:$V$501,8,FALSE))</f>
        <v/>
      </c>
      <c t="str" s="31" r="G149">
        <f>IF(ISNA(VLOOKUP($A149,'Venues to Contact'!$B$3:$V$501,9,FALSE)),"",VLOOKUP($A149,'Venues to Contact'!$B$3:$V$501,9,FALSE))</f>
        <v/>
      </c>
      <c t="str" s="31" r="H149">
        <f>IF(ISNA(VLOOKUP($A149,'Venues to Contact'!$B$3:$V$501,10,FALSE)),"",VLOOKUP($A149,'Venues to Contact'!$B$3:$V$501,10,FALSE))</f>
        <v/>
      </c>
      <c t="str" s="31" r="I149">
        <f>IF(ISNA(VLOOKUP($A149,'Venues to Contact'!$B$3:$V$501,11,FALSE)),"",VLOOKUP($A149,'Venues to Contact'!$B$3:$V$501,11,FALSE))</f>
        <v/>
      </c>
      <c t="str" s="46" r="J149">
        <f>IF(ISNA(VLOOKUP($A149,'Venues to Contact'!$B$3:$V$501,12,FALSE)),"",VLOOKUP($A149,'Venues to Contact'!$B$3:$V$501,12,FALSE))</f>
        <v/>
      </c>
      <c t="str" s="38" r="K149">
        <f>IF(ISNA(VLOOKUP($A149,'Venues to Contact'!$B$3:$V$501,4,FALSE)),"",VLOOKUP($A149,'Venues to Contact'!$B$3:$V$501,4,FALSE))</f>
        <v/>
      </c>
      <c t="str" s="38" r="L149">
        <f>IF(ISNA(VLOOKUP($A149,'Venues to Contact'!$B$3:$V$501,14,FALSE)),"",VLOOKUP($A149,'Venues to Contact'!$B$3:$V$501,14,FALSE))</f>
        <v/>
      </c>
      <c t="str" s="39" r="M149">
        <f>IF(ISNA(VLOOKUP($A149,'Venues to Contact'!$B$3:$V$501,15,FALSE)),"",VLOOKUP($A149,'Venues to Contact'!$B$3:$V$501,15,FALSE))</f>
        <v/>
      </c>
      <c t="str" s="40" r="N149">
        <f>IF(ISNA(VLOOKUP($A149,'Venues to Contact'!$B$3:$V$501,16,FALSE)),"",VLOOKUP($A149,'Venues to Contact'!$B$3:$V$501,16,FALSE))</f>
        <v/>
      </c>
      <c t="str" s="61" r="O149">
        <f>IF(ISNA(VLOOKUP($A149,'Venues to Contact'!$B$3:$V$501,17,FALSE)),"",VLOOKUP($A149,'Venues to Contact'!$B$3:$V$501,17,FALSE))</f>
        <v/>
      </c>
      <c t="str" s="41" r="P149">
        <f>IF(ISNA(VLOOKUP($A149,'Venues to Contact'!$B$3:$V$501,18,FALSE)),"",VLOOKUP($A149,'Venues to Contact'!$B$3:$V$501,18,FALSE))</f>
        <v/>
      </c>
      <c t="str" s="42" r="Q149">
        <f>IF(ISNA(VLOOKUP($A149,'Venues to Contact'!$B$3:$V$501,19,FALSE)),"",VLOOKUP($A149,'Venues to Contact'!$B$3:$V$501,19,FALSE))</f>
        <v/>
      </c>
      <c t="str" s="44" r="R149">
        <f>IF(ISNA(VLOOKUP($A149,'Venues to Contact'!$B$3:$V$501,20,FALSE)),"",VLOOKUP($A149,'Venues to Contact'!$B$3:$V$501,20,FALSE))</f>
        <v/>
      </c>
      <c t="str" s="53" r="S149">
        <f>IF(ISNA(VLOOKUP($A149,'Venues to Contact'!$B$3:$V$501,21,FALSE)),"",VLOOKUP($A149,'Venues to Contact'!$B$3:$V$501,21,FALSE))</f>
        <v/>
      </c>
    </row>
    <row customHeight="1" r="150" ht="21.75">
      <c s="31" r="A150">
        <v>148.0</v>
      </c>
      <c t="str" s="31" r="B150">
        <f>IF(ISNA(VLOOKUP($A150,'Venues to Contact'!$B$3:$V$501,2,FALSE)),"",VLOOKUP($A150,'Venues to Contact'!$B$3:$V$501,2,FALSE))</f>
        <v/>
      </c>
      <c t="str" s="31" r="C150">
        <f>IF(ISNA(VLOOKUP($A150,'Venues to Contact'!$B$3:$V$501,5,FALSE)),"",VLOOKUP($A150,'Venues to Contact'!$B$3:$V$501,5,FALSE))</f>
        <v/>
      </c>
      <c t="str" s="31" r="D150">
        <f>IF(ISNA(VLOOKUP($A150,'Venues to Contact'!$B$3:$V$501,6,FALSE)),"",VLOOKUP($A150,'Venues to Contact'!$B$3:$V$501,6,FALSE))</f>
        <v/>
      </c>
      <c t="str" s="31" r="E150">
        <f>IF(ISNA(VLOOKUP($A150,'Venues to Contact'!$B$3:$V$501,7,FALSE)),"",VLOOKUP($A150,'Venues to Contact'!$B$3:$V$501,7,FALSE))</f>
        <v/>
      </c>
      <c t="str" s="31" r="F150">
        <f>IF(ISNA(VLOOKUP($A150,'Venues to Contact'!$B$3:$V$501,8,FALSE)),"",VLOOKUP($A150,'Venues to Contact'!$B$3:$V$501,8,FALSE))</f>
        <v/>
      </c>
      <c t="str" s="31" r="G150">
        <f>IF(ISNA(VLOOKUP($A150,'Venues to Contact'!$B$3:$V$501,9,FALSE)),"",VLOOKUP($A150,'Venues to Contact'!$B$3:$V$501,9,FALSE))</f>
        <v/>
      </c>
      <c t="str" s="31" r="H150">
        <f>IF(ISNA(VLOOKUP($A150,'Venues to Contact'!$B$3:$V$501,10,FALSE)),"",VLOOKUP($A150,'Venues to Contact'!$B$3:$V$501,10,FALSE))</f>
        <v/>
      </c>
      <c t="str" s="31" r="I150">
        <f>IF(ISNA(VLOOKUP($A150,'Venues to Contact'!$B$3:$V$501,11,FALSE)),"",VLOOKUP($A150,'Venues to Contact'!$B$3:$V$501,11,FALSE))</f>
        <v/>
      </c>
      <c t="str" s="46" r="J150">
        <f>IF(ISNA(VLOOKUP($A150,'Venues to Contact'!$B$3:$V$501,12,FALSE)),"",VLOOKUP($A150,'Venues to Contact'!$B$3:$V$501,12,FALSE))</f>
        <v/>
      </c>
      <c t="str" s="38" r="K150">
        <f>IF(ISNA(VLOOKUP($A150,'Venues to Contact'!$B$3:$V$501,4,FALSE)),"",VLOOKUP($A150,'Venues to Contact'!$B$3:$V$501,4,FALSE))</f>
        <v/>
      </c>
      <c t="str" s="38" r="L150">
        <f>IF(ISNA(VLOOKUP($A150,'Venues to Contact'!$B$3:$V$501,14,FALSE)),"",VLOOKUP($A150,'Venues to Contact'!$B$3:$V$501,14,FALSE))</f>
        <v/>
      </c>
      <c t="str" s="39" r="M150">
        <f>IF(ISNA(VLOOKUP($A150,'Venues to Contact'!$B$3:$V$501,15,FALSE)),"",VLOOKUP($A150,'Venues to Contact'!$B$3:$V$501,15,FALSE))</f>
        <v/>
      </c>
      <c t="str" s="40" r="N150">
        <f>IF(ISNA(VLOOKUP($A150,'Venues to Contact'!$B$3:$V$501,16,FALSE)),"",VLOOKUP($A150,'Venues to Contact'!$B$3:$V$501,16,FALSE))</f>
        <v/>
      </c>
      <c t="str" s="61" r="O150">
        <f>IF(ISNA(VLOOKUP($A150,'Venues to Contact'!$B$3:$V$501,17,FALSE)),"",VLOOKUP($A150,'Venues to Contact'!$B$3:$V$501,17,FALSE))</f>
        <v/>
      </c>
      <c t="str" s="41" r="P150">
        <f>IF(ISNA(VLOOKUP($A150,'Venues to Contact'!$B$3:$V$501,18,FALSE)),"",VLOOKUP($A150,'Venues to Contact'!$B$3:$V$501,18,FALSE))</f>
        <v/>
      </c>
      <c t="str" s="42" r="Q150">
        <f>IF(ISNA(VLOOKUP($A150,'Venues to Contact'!$B$3:$V$501,19,FALSE)),"",VLOOKUP($A150,'Venues to Contact'!$B$3:$V$501,19,FALSE))</f>
        <v/>
      </c>
      <c t="str" s="44" r="R150">
        <f>IF(ISNA(VLOOKUP($A150,'Venues to Contact'!$B$3:$V$501,20,FALSE)),"",VLOOKUP($A150,'Venues to Contact'!$B$3:$V$501,20,FALSE))</f>
        <v/>
      </c>
      <c t="str" s="53" r="S150">
        <f>IF(ISNA(VLOOKUP($A150,'Venues to Contact'!$B$3:$V$501,21,FALSE)),"",VLOOKUP($A150,'Venues to Contact'!$B$3:$V$501,21,FALSE))</f>
        <v/>
      </c>
    </row>
    <row customHeight="1" r="151" ht="21.75">
      <c s="31" r="A151">
        <v>149.0</v>
      </c>
      <c t="str" s="31" r="B151">
        <f>IF(ISNA(VLOOKUP($A151,'Venues to Contact'!$B$3:$V$501,2,FALSE)),"",VLOOKUP($A151,'Venues to Contact'!$B$3:$V$501,2,FALSE))</f>
        <v/>
      </c>
      <c t="str" s="31" r="C151">
        <f>IF(ISNA(VLOOKUP($A151,'Venues to Contact'!$B$3:$V$501,5,FALSE)),"",VLOOKUP($A151,'Venues to Contact'!$B$3:$V$501,5,FALSE))</f>
        <v/>
      </c>
      <c t="str" s="31" r="D151">
        <f>IF(ISNA(VLOOKUP($A151,'Venues to Contact'!$B$3:$V$501,6,FALSE)),"",VLOOKUP($A151,'Venues to Contact'!$B$3:$V$501,6,FALSE))</f>
        <v/>
      </c>
      <c t="str" s="31" r="E151">
        <f>IF(ISNA(VLOOKUP($A151,'Venues to Contact'!$B$3:$V$501,7,FALSE)),"",VLOOKUP($A151,'Venues to Contact'!$B$3:$V$501,7,FALSE))</f>
        <v/>
      </c>
      <c t="str" s="31" r="F151">
        <f>IF(ISNA(VLOOKUP($A151,'Venues to Contact'!$B$3:$V$501,8,FALSE)),"",VLOOKUP($A151,'Venues to Contact'!$B$3:$V$501,8,FALSE))</f>
        <v/>
      </c>
      <c t="str" s="31" r="G151">
        <f>IF(ISNA(VLOOKUP($A151,'Venues to Contact'!$B$3:$V$501,9,FALSE)),"",VLOOKUP($A151,'Venues to Contact'!$B$3:$V$501,9,FALSE))</f>
        <v/>
      </c>
      <c t="str" s="31" r="H151">
        <f>IF(ISNA(VLOOKUP($A151,'Venues to Contact'!$B$3:$V$501,10,FALSE)),"",VLOOKUP($A151,'Venues to Contact'!$B$3:$V$501,10,FALSE))</f>
        <v/>
      </c>
      <c t="str" s="31" r="I151">
        <f>IF(ISNA(VLOOKUP($A151,'Venues to Contact'!$B$3:$V$501,11,FALSE)),"",VLOOKUP($A151,'Venues to Contact'!$B$3:$V$501,11,FALSE))</f>
        <v/>
      </c>
      <c t="str" s="46" r="J151">
        <f>IF(ISNA(VLOOKUP($A151,'Venues to Contact'!$B$3:$V$501,12,FALSE)),"",VLOOKUP($A151,'Venues to Contact'!$B$3:$V$501,12,FALSE))</f>
        <v/>
      </c>
      <c t="str" s="38" r="K151">
        <f>IF(ISNA(VLOOKUP($A151,'Venues to Contact'!$B$3:$V$501,4,FALSE)),"",VLOOKUP($A151,'Venues to Contact'!$B$3:$V$501,4,FALSE))</f>
        <v/>
      </c>
      <c t="str" s="38" r="L151">
        <f>IF(ISNA(VLOOKUP($A151,'Venues to Contact'!$B$3:$V$501,14,FALSE)),"",VLOOKUP($A151,'Venues to Contact'!$B$3:$V$501,14,FALSE))</f>
        <v/>
      </c>
      <c t="str" s="39" r="M151">
        <f>IF(ISNA(VLOOKUP($A151,'Venues to Contact'!$B$3:$V$501,15,FALSE)),"",VLOOKUP($A151,'Venues to Contact'!$B$3:$V$501,15,FALSE))</f>
        <v/>
      </c>
      <c t="str" s="40" r="N151">
        <f>IF(ISNA(VLOOKUP($A151,'Venues to Contact'!$B$3:$V$501,16,FALSE)),"",VLOOKUP($A151,'Venues to Contact'!$B$3:$V$501,16,FALSE))</f>
        <v/>
      </c>
      <c t="str" s="61" r="O151">
        <f>IF(ISNA(VLOOKUP($A151,'Venues to Contact'!$B$3:$V$501,17,FALSE)),"",VLOOKUP($A151,'Venues to Contact'!$B$3:$V$501,17,FALSE))</f>
        <v/>
      </c>
      <c t="str" s="41" r="P151">
        <f>IF(ISNA(VLOOKUP($A151,'Venues to Contact'!$B$3:$V$501,18,FALSE)),"",VLOOKUP($A151,'Venues to Contact'!$B$3:$V$501,18,FALSE))</f>
        <v/>
      </c>
      <c t="str" s="42" r="Q151">
        <f>IF(ISNA(VLOOKUP($A151,'Venues to Contact'!$B$3:$V$501,19,FALSE)),"",VLOOKUP($A151,'Venues to Contact'!$B$3:$V$501,19,FALSE))</f>
        <v/>
      </c>
      <c t="str" s="44" r="R151">
        <f>IF(ISNA(VLOOKUP($A151,'Venues to Contact'!$B$3:$V$501,20,FALSE)),"",VLOOKUP($A151,'Venues to Contact'!$B$3:$V$501,20,FALSE))</f>
        <v/>
      </c>
      <c t="str" s="53" r="S151">
        <f>IF(ISNA(VLOOKUP($A151,'Venues to Contact'!$B$3:$V$501,21,FALSE)),"",VLOOKUP($A151,'Venues to Contact'!$B$3:$V$501,21,FALSE))</f>
        <v/>
      </c>
    </row>
    <row customHeight="1" r="152" ht="21.75">
      <c s="31" r="A152">
        <v>150.0</v>
      </c>
      <c t="str" s="31" r="B152">
        <f>IF(ISNA(VLOOKUP($A152,'Venues to Contact'!$B$3:$V$501,2,FALSE)),"",VLOOKUP($A152,'Venues to Contact'!$B$3:$V$501,2,FALSE))</f>
        <v/>
      </c>
      <c t="str" s="31" r="C152">
        <f>IF(ISNA(VLOOKUP($A152,'Venues to Contact'!$B$3:$V$501,5,FALSE)),"",VLOOKUP($A152,'Venues to Contact'!$B$3:$V$501,5,FALSE))</f>
        <v/>
      </c>
      <c t="str" s="31" r="D152">
        <f>IF(ISNA(VLOOKUP($A152,'Venues to Contact'!$B$3:$V$501,6,FALSE)),"",VLOOKUP($A152,'Venues to Contact'!$B$3:$V$501,6,FALSE))</f>
        <v/>
      </c>
      <c t="str" s="31" r="E152">
        <f>IF(ISNA(VLOOKUP($A152,'Venues to Contact'!$B$3:$V$501,7,FALSE)),"",VLOOKUP($A152,'Venues to Contact'!$B$3:$V$501,7,FALSE))</f>
        <v/>
      </c>
      <c t="str" s="31" r="F152">
        <f>IF(ISNA(VLOOKUP($A152,'Venues to Contact'!$B$3:$V$501,8,FALSE)),"",VLOOKUP($A152,'Venues to Contact'!$B$3:$V$501,8,FALSE))</f>
        <v/>
      </c>
      <c t="str" s="31" r="G152">
        <f>IF(ISNA(VLOOKUP($A152,'Venues to Contact'!$B$3:$V$501,9,FALSE)),"",VLOOKUP($A152,'Venues to Contact'!$B$3:$V$501,9,FALSE))</f>
        <v/>
      </c>
      <c t="str" s="31" r="H152">
        <f>IF(ISNA(VLOOKUP($A152,'Venues to Contact'!$B$3:$V$501,10,FALSE)),"",VLOOKUP($A152,'Venues to Contact'!$B$3:$V$501,10,FALSE))</f>
        <v/>
      </c>
      <c t="str" s="31" r="I152">
        <f>IF(ISNA(VLOOKUP($A152,'Venues to Contact'!$B$3:$V$501,11,FALSE)),"",VLOOKUP($A152,'Venues to Contact'!$B$3:$V$501,11,FALSE))</f>
        <v/>
      </c>
      <c t="str" s="46" r="J152">
        <f>IF(ISNA(VLOOKUP($A152,'Venues to Contact'!$B$3:$V$501,12,FALSE)),"",VLOOKUP($A152,'Venues to Contact'!$B$3:$V$501,12,FALSE))</f>
        <v/>
      </c>
      <c t="str" s="38" r="K152">
        <f>IF(ISNA(VLOOKUP($A152,'Venues to Contact'!$B$3:$V$501,4,FALSE)),"",VLOOKUP($A152,'Venues to Contact'!$B$3:$V$501,4,FALSE))</f>
        <v/>
      </c>
      <c t="str" s="38" r="L152">
        <f>IF(ISNA(VLOOKUP($A152,'Venues to Contact'!$B$3:$V$501,14,FALSE)),"",VLOOKUP($A152,'Venues to Contact'!$B$3:$V$501,14,FALSE))</f>
        <v/>
      </c>
      <c t="str" s="39" r="M152">
        <f>IF(ISNA(VLOOKUP($A152,'Venues to Contact'!$B$3:$V$501,15,FALSE)),"",VLOOKUP($A152,'Venues to Contact'!$B$3:$V$501,15,FALSE))</f>
        <v/>
      </c>
      <c t="str" s="40" r="N152">
        <f>IF(ISNA(VLOOKUP($A152,'Venues to Contact'!$B$3:$V$501,16,FALSE)),"",VLOOKUP($A152,'Venues to Contact'!$B$3:$V$501,16,FALSE))</f>
        <v/>
      </c>
      <c t="str" s="61" r="O152">
        <f>IF(ISNA(VLOOKUP($A152,'Venues to Contact'!$B$3:$V$501,17,FALSE)),"",VLOOKUP($A152,'Venues to Contact'!$B$3:$V$501,17,FALSE))</f>
        <v/>
      </c>
      <c t="str" s="41" r="P152">
        <f>IF(ISNA(VLOOKUP($A152,'Venues to Contact'!$B$3:$V$501,18,FALSE)),"",VLOOKUP($A152,'Venues to Contact'!$B$3:$V$501,18,FALSE))</f>
        <v/>
      </c>
      <c t="str" s="42" r="Q152">
        <f>IF(ISNA(VLOOKUP($A152,'Venues to Contact'!$B$3:$V$501,19,FALSE)),"",VLOOKUP($A152,'Venues to Contact'!$B$3:$V$501,19,FALSE))</f>
        <v/>
      </c>
      <c t="str" s="44" r="R152">
        <f>IF(ISNA(VLOOKUP($A152,'Venues to Contact'!$B$3:$V$501,20,FALSE)),"",VLOOKUP($A152,'Venues to Contact'!$B$3:$V$501,20,FALSE))</f>
        <v/>
      </c>
      <c t="str" s="53" r="S152">
        <f>IF(ISNA(VLOOKUP($A152,'Venues to Contact'!$B$3:$V$501,21,FALSE)),"",VLOOKUP($A152,'Venues to Contact'!$B$3:$V$501,21,FALSE))</f>
        <v/>
      </c>
    </row>
    <row customHeight="1" r="153" ht="21.75">
      <c s="31" r="A153">
        <v>151.0</v>
      </c>
      <c t="str" s="31" r="B153">
        <f>IF(ISNA(VLOOKUP($A153,'Venues to Contact'!$B$3:$V$501,2,FALSE)),"",VLOOKUP($A153,'Venues to Contact'!$B$3:$V$501,2,FALSE))</f>
        <v/>
      </c>
      <c t="str" s="31" r="C153">
        <f>IF(ISNA(VLOOKUP($A153,'Venues to Contact'!$B$3:$V$501,5,FALSE)),"",VLOOKUP($A153,'Venues to Contact'!$B$3:$V$501,5,FALSE))</f>
        <v/>
      </c>
      <c t="str" s="31" r="D153">
        <f>IF(ISNA(VLOOKUP($A153,'Venues to Contact'!$B$3:$V$501,6,FALSE)),"",VLOOKUP($A153,'Venues to Contact'!$B$3:$V$501,6,FALSE))</f>
        <v/>
      </c>
      <c t="str" s="31" r="E153">
        <f>IF(ISNA(VLOOKUP($A153,'Venues to Contact'!$B$3:$V$501,7,FALSE)),"",VLOOKUP($A153,'Venues to Contact'!$B$3:$V$501,7,FALSE))</f>
        <v/>
      </c>
      <c t="str" s="31" r="F153">
        <f>IF(ISNA(VLOOKUP($A153,'Venues to Contact'!$B$3:$V$501,8,FALSE)),"",VLOOKUP($A153,'Venues to Contact'!$B$3:$V$501,8,FALSE))</f>
        <v/>
      </c>
      <c t="str" s="31" r="G153">
        <f>IF(ISNA(VLOOKUP($A153,'Venues to Contact'!$B$3:$V$501,9,FALSE)),"",VLOOKUP($A153,'Venues to Contact'!$B$3:$V$501,9,FALSE))</f>
        <v/>
      </c>
      <c t="str" s="31" r="H153">
        <f>IF(ISNA(VLOOKUP($A153,'Venues to Contact'!$B$3:$V$501,10,FALSE)),"",VLOOKUP($A153,'Venues to Contact'!$B$3:$V$501,10,FALSE))</f>
        <v/>
      </c>
      <c t="str" s="31" r="I153">
        <f>IF(ISNA(VLOOKUP($A153,'Venues to Contact'!$B$3:$V$501,11,FALSE)),"",VLOOKUP($A153,'Venues to Contact'!$B$3:$V$501,11,FALSE))</f>
        <v/>
      </c>
      <c t="str" s="46" r="J153">
        <f>IF(ISNA(VLOOKUP($A153,'Venues to Contact'!$B$3:$V$501,12,FALSE)),"",VLOOKUP($A153,'Venues to Contact'!$B$3:$V$501,12,FALSE))</f>
        <v/>
      </c>
      <c t="str" s="38" r="K153">
        <f>IF(ISNA(VLOOKUP($A153,'Venues to Contact'!$B$3:$V$501,4,FALSE)),"",VLOOKUP($A153,'Venues to Contact'!$B$3:$V$501,4,FALSE))</f>
        <v/>
      </c>
      <c t="str" s="38" r="L153">
        <f>IF(ISNA(VLOOKUP($A153,'Venues to Contact'!$B$3:$V$501,14,FALSE)),"",VLOOKUP($A153,'Venues to Contact'!$B$3:$V$501,14,FALSE))</f>
        <v/>
      </c>
      <c t="str" s="39" r="M153">
        <f>IF(ISNA(VLOOKUP($A153,'Venues to Contact'!$B$3:$V$501,15,FALSE)),"",VLOOKUP($A153,'Venues to Contact'!$B$3:$V$501,15,FALSE))</f>
        <v/>
      </c>
      <c t="str" s="40" r="N153">
        <f>IF(ISNA(VLOOKUP($A153,'Venues to Contact'!$B$3:$V$501,16,FALSE)),"",VLOOKUP($A153,'Venues to Contact'!$B$3:$V$501,16,FALSE))</f>
        <v/>
      </c>
      <c t="str" s="61" r="O153">
        <f>IF(ISNA(VLOOKUP($A153,'Venues to Contact'!$B$3:$V$501,17,FALSE)),"",VLOOKUP($A153,'Venues to Contact'!$B$3:$V$501,17,FALSE))</f>
        <v/>
      </c>
      <c t="str" s="41" r="P153">
        <f>IF(ISNA(VLOOKUP($A153,'Venues to Contact'!$B$3:$V$501,18,FALSE)),"",VLOOKUP($A153,'Venues to Contact'!$B$3:$V$501,18,FALSE))</f>
        <v/>
      </c>
      <c t="str" s="42" r="Q153">
        <f>IF(ISNA(VLOOKUP($A153,'Venues to Contact'!$B$3:$V$501,19,FALSE)),"",VLOOKUP($A153,'Venues to Contact'!$B$3:$V$501,19,FALSE))</f>
        <v/>
      </c>
      <c t="str" s="44" r="R153">
        <f>IF(ISNA(VLOOKUP($A153,'Venues to Contact'!$B$3:$V$501,20,FALSE)),"",VLOOKUP($A153,'Venues to Contact'!$B$3:$V$501,20,FALSE))</f>
        <v/>
      </c>
      <c t="str" s="53" r="S153">
        <f>IF(ISNA(VLOOKUP($A153,'Venues to Contact'!$B$3:$V$501,21,FALSE)),"",VLOOKUP($A153,'Venues to Contact'!$B$3:$V$501,21,FALSE))</f>
        <v/>
      </c>
    </row>
    <row customHeight="1" r="154" ht="21.75">
      <c s="31" r="A154">
        <v>152.0</v>
      </c>
      <c t="str" s="31" r="B154">
        <f>IF(ISNA(VLOOKUP($A154,'Venues to Contact'!$B$3:$V$501,2,FALSE)),"",VLOOKUP($A154,'Venues to Contact'!$B$3:$V$501,2,FALSE))</f>
        <v/>
      </c>
      <c t="str" s="31" r="C154">
        <f>IF(ISNA(VLOOKUP($A154,'Venues to Contact'!$B$3:$V$501,5,FALSE)),"",VLOOKUP($A154,'Venues to Contact'!$B$3:$V$501,5,FALSE))</f>
        <v/>
      </c>
      <c t="str" s="31" r="D154">
        <f>IF(ISNA(VLOOKUP($A154,'Venues to Contact'!$B$3:$V$501,6,FALSE)),"",VLOOKUP($A154,'Venues to Contact'!$B$3:$V$501,6,FALSE))</f>
        <v/>
      </c>
      <c t="str" s="31" r="E154">
        <f>IF(ISNA(VLOOKUP($A154,'Venues to Contact'!$B$3:$V$501,7,FALSE)),"",VLOOKUP($A154,'Venues to Contact'!$B$3:$V$501,7,FALSE))</f>
        <v/>
      </c>
      <c t="str" s="31" r="F154">
        <f>IF(ISNA(VLOOKUP($A154,'Venues to Contact'!$B$3:$V$501,8,FALSE)),"",VLOOKUP($A154,'Venues to Contact'!$B$3:$V$501,8,FALSE))</f>
        <v/>
      </c>
      <c t="str" s="31" r="G154">
        <f>IF(ISNA(VLOOKUP($A154,'Venues to Contact'!$B$3:$V$501,9,FALSE)),"",VLOOKUP($A154,'Venues to Contact'!$B$3:$V$501,9,FALSE))</f>
        <v/>
      </c>
      <c t="str" s="31" r="H154">
        <f>IF(ISNA(VLOOKUP($A154,'Venues to Contact'!$B$3:$V$501,10,FALSE)),"",VLOOKUP($A154,'Venues to Contact'!$B$3:$V$501,10,FALSE))</f>
        <v/>
      </c>
      <c t="str" s="31" r="I154">
        <f>IF(ISNA(VLOOKUP($A154,'Venues to Contact'!$B$3:$V$501,11,FALSE)),"",VLOOKUP($A154,'Venues to Contact'!$B$3:$V$501,11,FALSE))</f>
        <v/>
      </c>
      <c t="str" s="46" r="J154">
        <f>IF(ISNA(VLOOKUP($A154,'Venues to Contact'!$B$3:$V$501,12,FALSE)),"",VLOOKUP($A154,'Venues to Contact'!$B$3:$V$501,12,FALSE))</f>
        <v/>
      </c>
      <c t="str" s="38" r="K154">
        <f>IF(ISNA(VLOOKUP($A154,'Venues to Contact'!$B$3:$V$501,4,FALSE)),"",VLOOKUP($A154,'Venues to Contact'!$B$3:$V$501,4,FALSE))</f>
        <v/>
      </c>
      <c t="str" s="38" r="L154">
        <f>IF(ISNA(VLOOKUP($A154,'Venues to Contact'!$B$3:$V$501,14,FALSE)),"",VLOOKUP($A154,'Venues to Contact'!$B$3:$V$501,14,FALSE))</f>
        <v/>
      </c>
      <c t="str" s="39" r="M154">
        <f>IF(ISNA(VLOOKUP($A154,'Venues to Contact'!$B$3:$V$501,15,FALSE)),"",VLOOKUP($A154,'Venues to Contact'!$B$3:$V$501,15,FALSE))</f>
        <v/>
      </c>
      <c t="str" s="40" r="N154">
        <f>IF(ISNA(VLOOKUP($A154,'Venues to Contact'!$B$3:$V$501,16,FALSE)),"",VLOOKUP($A154,'Venues to Contact'!$B$3:$V$501,16,FALSE))</f>
        <v/>
      </c>
      <c t="str" s="61" r="O154">
        <f>IF(ISNA(VLOOKUP($A154,'Venues to Contact'!$B$3:$V$501,17,FALSE)),"",VLOOKUP($A154,'Venues to Contact'!$B$3:$V$501,17,FALSE))</f>
        <v/>
      </c>
      <c t="str" s="41" r="P154">
        <f>IF(ISNA(VLOOKUP($A154,'Venues to Contact'!$B$3:$V$501,18,FALSE)),"",VLOOKUP($A154,'Venues to Contact'!$B$3:$V$501,18,FALSE))</f>
        <v/>
      </c>
      <c t="str" s="42" r="Q154">
        <f>IF(ISNA(VLOOKUP($A154,'Venues to Contact'!$B$3:$V$501,19,FALSE)),"",VLOOKUP($A154,'Venues to Contact'!$B$3:$V$501,19,FALSE))</f>
        <v/>
      </c>
      <c t="str" s="44" r="R154">
        <f>IF(ISNA(VLOOKUP($A154,'Venues to Contact'!$B$3:$V$501,20,FALSE)),"",VLOOKUP($A154,'Venues to Contact'!$B$3:$V$501,20,FALSE))</f>
        <v/>
      </c>
      <c t="str" s="53" r="S154">
        <f>IF(ISNA(VLOOKUP($A154,'Venues to Contact'!$B$3:$V$501,21,FALSE)),"",VLOOKUP($A154,'Venues to Contact'!$B$3:$V$501,21,FALSE))</f>
        <v/>
      </c>
    </row>
    <row customHeight="1" r="155" ht="21.75">
      <c s="31" r="A155">
        <v>153.0</v>
      </c>
      <c t="str" s="31" r="B155">
        <f>IF(ISNA(VLOOKUP($A155,'Venues to Contact'!$B$3:$V$501,2,FALSE)),"",VLOOKUP($A155,'Venues to Contact'!$B$3:$V$501,2,FALSE))</f>
        <v/>
      </c>
      <c t="str" s="31" r="C155">
        <f>IF(ISNA(VLOOKUP($A155,'Venues to Contact'!$B$3:$V$501,5,FALSE)),"",VLOOKUP($A155,'Venues to Contact'!$B$3:$V$501,5,FALSE))</f>
        <v/>
      </c>
      <c t="str" s="31" r="D155">
        <f>IF(ISNA(VLOOKUP($A155,'Venues to Contact'!$B$3:$V$501,6,FALSE)),"",VLOOKUP($A155,'Venues to Contact'!$B$3:$V$501,6,FALSE))</f>
        <v/>
      </c>
      <c t="str" s="31" r="E155">
        <f>IF(ISNA(VLOOKUP($A155,'Venues to Contact'!$B$3:$V$501,7,FALSE)),"",VLOOKUP($A155,'Venues to Contact'!$B$3:$V$501,7,FALSE))</f>
        <v/>
      </c>
      <c t="str" s="31" r="F155">
        <f>IF(ISNA(VLOOKUP($A155,'Venues to Contact'!$B$3:$V$501,8,FALSE)),"",VLOOKUP($A155,'Venues to Contact'!$B$3:$V$501,8,FALSE))</f>
        <v/>
      </c>
      <c t="str" s="31" r="G155">
        <f>IF(ISNA(VLOOKUP($A155,'Venues to Contact'!$B$3:$V$501,9,FALSE)),"",VLOOKUP($A155,'Venues to Contact'!$B$3:$V$501,9,FALSE))</f>
        <v/>
      </c>
      <c t="str" s="31" r="H155">
        <f>IF(ISNA(VLOOKUP($A155,'Venues to Contact'!$B$3:$V$501,10,FALSE)),"",VLOOKUP($A155,'Venues to Contact'!$B$3:$V$501,10,FALSE))</f>
        <v/>
      </c>
      <c t="str" s="31" r="I155">
        <f>IF(ISNA(VLOOKUP($A155,'Venues to Contact'!$B$3:$V$501,11,FALSE)),"",VLOOKUP($A155,'Venues to Contact'!$B$3:$V$501,11,FALSE))</f>
        <v/>
      </c>
      <c t="str" s="46" r="J155">
        <f>IF(ISNA(VLOOKUP($A155,'Venues to Contact'!$B$3:$V$501,12,FALSE)),"",VLOOKUP($A155,'Venues to Contact'!$B$3:$V$501,12,FALSE))</f>
        <v/>
      </c>
      <c t="str" s="38" r="K155">
        <f>IF(ISNA(VLOOKUP($A155,'Venues to Contact'!$B$3:$V$501,4,FALSE)),"",VLOOKUP($A155,'Venues to Contact'!$B$3:$V$501,4,FALSE))</f>
        <v/>
      </c>
      <c t="str" s="38" r="L155">
        <f>IF(ISNA(VLOOKUP($A155,'Venues to Contact'!$B$3:$V$501,14,FALSE)),"",VLOOKUP($A155,'Venues to Contact'!$B$3:$V$501,14,FALSE))</f>
        <v/>
      </c>
      <c t="str" s="39" r="M155">
        <f>IF(ISNA(VLOOKUP($A155,'Venues to Contact'!$B$3:$V$501,15,FALSE)),"",VLOOKUP($A155,'Venues to Contact'!$B$3:$V$501,15,FALSE))</f>
        <v/>
      </c>
      <c t="str" s="40" r="N155">
        <f>IF(ISNA(VLOOKUP($A155,'Venues to Contact'!$B$3:$V$501,16,FALSE)),"",VLOOKUP($A155,'Venues to Contact'!$B$3:$V$501,16,FALSE))</f>
        <v/>
      </c>
      <c t="str" s="61" r="O155">
        <f>IF(ISNA(VLOOKUP($A155,'Venues to Contact'!$B$3:$V$501,17,FALSE)),"",VLOOKUP($A155,'Venues to Contact'!$B$3:$V$501,17,FALSE))</f>
        <v/>
      </c>
      <c t="str" s="41" r="P155">
        <f>IF(ISNA(VLOOKUP($A155,'Venues to Contact'!$B$3:$V$501,18,FALSE)),"",VLOOKUP($A155,'Venues to Contact'!$B$3:$V$501,18,FALSE))</f>
        <v/>
      </c>
      <c t="str" s="42" r="Q155">
        <f>IF(ISNA(VLOOKUP($A155,'Venues to Contact'!$B$3:$V$501,19,FALSE)),"",VLOOKUP($A155,'Venues to Contact'!$B$3:$V$501,19,FALSE))</f>
        <v/>
      </c>
      <c t="str" s="44" r="R155">
        <f>IF(ISNA(VLOOKUP($A155,'Venues to Contact'!$B$3:$V$501,20,FALSE)),"",VLOOKUP($A155,'Venues to Contact'!$B$3:$V$501,20,FALSE))</f>
        <v/>
      </c>
      <c t="str" s="53" r="S155">
        <f>IF(ISNA(VLOOKUP($A155,'Venues to Contact'!$B$3:$V$501,21,FALSE)),"",VLOOKUP($A155,'Venues to Contact'!$B$3:$V$501,21,FALSE))</f>
        <v/>
      </c>
    </row>
    <row customHeight="1" r="156" ht="21.75">
      <c s="31" r="A156">
        <v>154.0</v>
      </c>
      <c t="str" s="31" r="B156">
        <f>IF(ISNA(VLOOKUP($A156,'Venues to Contact'!$B$3:$V$501,2,FALSE)),"",VLOOKUP($A156,'Venues to Contact'!$B$3:$V$501,2,FALSE))</f>
        <v/>
      </c>
      <c t="str" s="31" r="C156">
        <f>IF(ISNA(VLOOKUP($A156,'Venues to Contact'!$B$3:$V$501,5,FALSE)),"",VLOOKUP($A156,'Venues to Contact'!$B$3:$V$501,5,FALSE))</f>
        <v/>
      </c>
      <c t="str" s="31" r="D156">
        <f>IF(ISNA(VLOOKUP($A156,'Venues to Contact'!$B$3:$V$501,6,FALSE)),"",VLOOKUP($A156,'Venues to Contact'!$B$3:$V$501,6,FALSE))</f>
        <v/>
      </c>
      <c t="str" s="31" r="E156">
        <f>IF(ISNA(VLOOKUP($A156,'Venues to Contact'!$B$3:$V$501,7,FALSE)),"",VLOOKUP($A156,'Venues to Contact'!$B$3:$V$501,7,FALSE))</f>
        <v/>
      </c>
      <c t="str" s="31" r="F156">
        <f>IF(ISNA(VLOOKUP($A156,'Venues to Contact'!$B$3:$V$501,8,FALSE)),"",VLOOKUP($A156,'Venues to Contact'!$B$3:$V$501,8,FALSE))</f>
        <v/>
      </c>
      <c t="str" s="31" r="G156">
        <f>IF(ISNA(VLOOKUP($A156,'Venues to Contact'!$B$3:$V$501,9,FALSE)),"",VLOOKUP($A156,'Venues to Contact'!$B$3:$V$501,9,FALSE))</f>
        <v/>
      </c>
      <c t="str" s="31" r="H156">
        <f>IF(ISNA(VLOOKUP($A156,'Venues to Contact'!$B$3:$V$501,10,FALSE)),"",VLOOKUP($A156,'Venues to Contact'!$B$3:$V$501,10,FALSE))</f>
        <v/>
      </c>
      <c t="str" s="31" r="I156">
        <f>IF(ISNA(VLOOKUP($A156,'Venues to Contact'!$B$3:$V$501,11,FALSE)),"",VLOOKUP($A156,'Venues to Contact'!$B$3:$V$501,11,FALSE))</f>
        <v/>
      </c>
      <c t="str" s="46" r="J156">
        <f>IF(ISNA(VLOOKUP($A156,'Venues to Contact'!$B$3:$V$501,12,FALSE)),"",VLOOKUP($A156,'Venues to Contact'!$B$3:$V$501,12,FALSE))</f>
        <v/>
      </c>
      <c t="str" s="38" r="K156">
        <f>IF(ISNA(VLOOKUP($A156,'Venues to Contact'!$B$3:$V$501,4,FALSE)),"",VLOOKUP($A156,'Venues to Contact'!$B$3:$V$501,4,FALSE))</f>
        <v/>
      </c>
      <c t="str" s="38" r="L156">
        <f>IF(ISNA(VLOOKUP($A156,'Venues to Contact'!$B$3:$V$501,14,FALSE)),"",VLOOKUP($A156,'Venues to Contact'!$B$3:$V$501,14,FALSE))</f>
        <v/>
      </c>
      <c t="str" s="39" r="M156">
        <f>IF(ISNA(VLOOKUP($A156,'Venues to Contact'!$B$3:$V$501,15,FALSE)),"",VLOOKUP($A156,'Venues to Contact'!$B$3:$V$501,15,FALSE))</f>
        <v/>
      </c>
      <c t="str" s="40" r="N156">
        <f>IF(ISNA(VLOOKUP($A156,'Venues to Contact'!$B$3:$V$501,16,FALSE)),"",VLOOKUP($A156,'Venues to Contact'!$B$3:$V$501,16,FALSE))</f>
        <v/>
      </c>
      <c t="str" s="61" r="O156">
        <f>IF(ISNA(VLOOKUP($A156,'Venues to Contact'!$B$3:$V$501,17,FALSE)),"",VLOOKUP($A156,'Venues to Contact'!$B$3:$V$501,17,FALSE))</f>
        <v/>
      </c>
      <c t="str" s="41" r="P156">
        <f>IF(ISNA(VLOOKUP($A156,'Venues to Contact'!$B$3:$V$501,18,FALSE)),"",VLOOKUP($A156,'Venues to Contact'!$B$3:$V$501,18,FALSE))</f>
        <v/>
      </c>
      <c t="str" s="42" r="Q156">
        <f>IF(ISNA(VLOOKUP($A156,'Venues to Contact'!$B$3:$V$501,19,FALSE)),"",VLOOKUP($A156,'Venues to Contact'!$B$3:$V$501,19,FALSE))</f>
        <v/>
      </c>
      <c t="str" s="44" r="R156">
        <f>IF(ISNA(VLOOKUP($A156,'Venues to Contact'!$B$3:$V$501,20,FALSE)),"",VLOOKUP($A156,'Venues to Contact'!$B$3:$V$501,20,FALSE))</f>
        <v/>
      </c>
      <c t="str" s="53" r="S156">
        <f>IF(ISNA(VLOOKUP($A156,'Venues to Contact'!$B$3:$V$501,21,FALSE)),"",VLOOKUP($A156,'Venues to Contact'!$B$3:$V$501,21,FALSE))</f>
        <v/>
      </c>
    </row>
    <row customHeight="1" r="157" ht="21.75">
      <c s="31" r="A157">
        <v>155.0</v>
      </c>
      <c t="str" s="31" r="B157">
        <f>IF(ISNA(VLOOKUP($A157,'Venues to Contact'!$B$3:$V$501,2,FALSE)),"",VLOOKUP($A157,'Venues to Contact'!$B$3:$V$501,2,FALSE))</f>
        <v/>
      </c>
      <c t="str" s="31" r="C157">
        <f>IF(ISNA(VLOOKUP($A157,'Venues to Contact'!$B$3:$V$501,5,FALSE)),"",VLOOKUP($A157,'Venues to Contact'!$B$3:$V$501,5,FALSE))</f>
        <v/>
      </c>
      <c t="str" s="31" r="D157">
        <f>IF(ISNA(VLOOKUP($A157,'Venues to Contact'!$B$3:$V$501,6,FALSE)),"",VLOOKUP($A157,'Venues to Contact'!$B$3:$V$501,6,FALSE))</f>
        <v/>
      </c>
      <c t="str" s="31" r="E157">
        <f>IF(ISNA(VLOOKUP($A157,'Venues to Contact'!$B$3:$V$501,7,FALSE)),"",VLOOKUP($A157,'Venues to Contact'!$B$3:$V$501,7,FALSE))</f>
        <v/>
      </c>
      <c t="str" s="31" r="F157">
        <f>IF(ISNA(VLOOKUP($A157,'Venues to Contact'!$B$3:$V$501,8,FALSE)),"",VLOOKUP($A157,'Venues to Contact'!$B$3:$V$501,8,FALSE))</f>
        <v/>
      </c>
      <c t="str" s="31" r="G157">
        <f>IF(ISNA(VLOOKUP($A157,'Venues to Contact'!$B$3:$V$501,9,FALSE)),"",VLOOKUP($A157,'Venues to Contact'!$B$3:$V$501,9,FALSE))</f>
        <v/>
      </c>
      <c t="str" s="31" r="H157">
        <f>IF(ISNA(VLOOKUP($A157,'Venues to Contact'!$B$3:$V$501,10,FALSE)),"",VLOOKUP($A157,'Venues to Contact'!$B$3:$V$501,10,FALSE))</f>
        <v/>
      </c>
      <c t="str" s="31" r="I157">
        <f>IF(ISNA(VLOOKUP($A157,'Venues to Contact'!$B$3:$V$501,11,FALSE)),"",VLOOKUP($A157,'Venues to Contact'!$B$3:$V$501,11,FALSE))</f>
        <v/>
      </c>
      <c t="str" s="46" r="J157">
        <f>IF(ISNA(VLOOKUP($A157,'Venues to Contact'!$B$3:$V$501,12,FALSE)),"",VLOOKUP($A157,'Venues to Contact'!$B$3:$V$501,12,FALSE))</f>
        <v/>
      </c>
      <c t="str" s="38" r="K157">
        <f>IF(ISNA(VLOOKUP($A157,'Venues to Contact'!$B$3:$V$501,4,FALSE)),"",VLOOKUP($A157,'Venues to Contact'!$B$3:$V$501,4,FALSE))</f>
        <v/>
      </c>
      <c t="str" s="38" r="L157">
        <f>IF(ISNA(VLOOKUP($A157,'Venues to Contact'!$B$3:$V$501,14,FALSE)),"",VLOOKUP($A157,'Venues to Contact'!$B$3:$V$501,14,FALSE))</f>
        <v/>
      </c>
      <c t="str" s="39" r="M157">
        <f>IF(ISNA(VLOOKUP($A157,'Venues to Contact'!$B$3:$V$501,15,FALSE)),"",VLOOKUP($A157,'Venues to Contact'!$B$3:$V$501,15,FALSE))</f>
        <v/>
      </c>
      <c t="str" s="40" r="N157">
        <f>IF(ISNA(VLOOKUP($A157,'Venues to Contact'!$B$3:$V$501,16,FALSE)),"",VLOOKUP($A157,'Venues to Contact'!$B$3:$V$501,16,FALSE))</f>
        <v/>
      </c>
      <c t="str" s="61" r="O157">
        <f>IF(ISNA(VLOOKUP($A157,'Venues to Contact'!$B$3:$V$501,17,FALSE)),"",VLOOKUP($A157,'Venues to Contact'!$B$3:$V$501,17,FALSE))</f>
        <v/>
      </c>
      <c t="str" s="41" r="P157">
        <f>IF(ISNA(VLOOKUP($A157,'Venues to Contact'!$B$3:$V$501,18,FALSE)),"",VLOOKUP($A157,'Venues to Contact'!$B$3:$V$501,18,FALSE))</f>
        <v/>
      </c>
      <c t="str" s="42" r="Q157">
        <f>IF(ISNA(VLOOKUP($A157,'Venues to Contact'!$B$3:$V$501,19,FALSE)),"",VLOOKUP($A157,'Venues to Contact'!$B$3:$V$501,19,FALSE))</f>
        <v/>
      </c>
      <c t="str" s="44" r="R157">
        <f>IF(ISNA(VLOOKUP($A157,'Venues to Contact'!$B$3:$V$501,20,FALSE)),"",VLOOKUP($A157,'Venues to Contact'!$B$3:$V$501,20,FALSE))</f>
        <v/>
      </c>
      <c t="str" s="53" r="S157">
        <f>IF(ISNA(VLOOKUP($A157,'Venues to Contact'!$B$3:$V$501,21,FALSE)),"",VLOOKUP($A157,'Venues to Contact'!$B$3:$V$501,21,FALSE))</f>
        <v/>
      </c>
    </row>
    <row customHeight="1" r="158" ht="21.75">
      <c s="31" r="A158">
        <v>156.0</v>
      </c>
      <c t="str" s="31" r="B158">
        <f>IF(ISNA(VLOOKUP($A158,'Venues to Contact'!$B$3:$V$501,2,FALSE)),"",VLOOKUP($A158,'Venues to Contact'!$B$3:$V$501,2,FALSE))</f>
        <v/>
      </c>
      <c t="str" s="31" r="C158">
        <f>IF(ISNA(VLOOKUP($A158,'Venues to Contact'!$B$3:$V$501,5,FALSE)),"",VLOOKUP($A158,'Venues to Contact'!$B$3:$V$501,5,FALSE))</f>
        <v/>
      </c>
      <c t="str" s="31" r="D158">
        <f>IF(ISNA(VLOOKUP($A158,'Venues to Contact'!$B$3:$V$501,6,FALSE)),"",VLOOKUP($A158,'Venues to Contact'!$B$3:$V$501,6,FALSE))</f>
        <v/>
      </c>
      <c t="str" s="31" r="E158">
        <f>IF(ISNA(VLOOKUP($A158,'Venues to Contact'!$B$3:$V$501,7,FALSE)),"",VLOOKUP($A158,'Venues to Contact'!$B$3:$V$501,7,FALSE))</f>
        <v/>
      </c>
      <c t="str" s="31" r="F158">
        <f>IF(ISNA(VLOOKUP($A158,'Venues to Contact'!$B$3:$V$501,8,FALSE)),"",VLOOKUP($A158,'Venues to Contact'!$B$3:$V$501,8,FALSE))</f>
        <v/>
      </c>
      <c t="str" s="31" r="G158">
        <f>IF(ISNA(VLOOKUP($A158,'Venues to Contact'!$B$3:$V$501,9,FALSE)),"",VLOOKUP($A158,'Venues to Contact'!$B$3:$V$501,9,FALSE))</f>
        <v/>
      </c>
      <c t="str" s="31" r="H158">
        <f>IF(ISNA(VLOOKUP($A158,'Venues to Contact'!$B$3:$V$501,10,FALSE)),"",VLOOKUP($A158,'Venues to Contact'!$B$3:$V$501,10,FALSE))</f>
        <v/>
      </c>
      <c t="str" s="31" r="I158">
        <f>IF(ISNA(VLOOKUP($A158,'Venues to Contact'!$B$3:$V$501,11,FALSE)),"",VLOOKUP($A158,'Venues to Contact'!$B$3:$V$501,11,FALSE))</f>
        <v/>
      </c>
      <c t="str" s="46" r="J158">
        <f>IF(ISNA(VLOOKUP($A158,'Venues to Contact'!$B$3:$V$501,12,FALSE)),"",VLOOKUP($A158,'Venues to Contact'!$B$3:$V$501,12,FALSE))</f>
        <v/>
      </c>
      <c t="str" s="38" r="K158">
        <f>IF(ISNA(VLOOKUP($A158,'Venues to Contact'!$B$3:$V$501,4,FALSE)),"",VLOOKUP($A158,'Venues to Contact'!$B$3:$V$501,4,FALSE))</f>
        <v/>
      </c>
      <c t="str" s="38" r="L158">
        <f>IF(ISNA(VLOOKUP($A158,'Venues to Contact'!$B$3:$V$501,14,FALSE)),"",VLOOKUP($A158,'Venues to Contact'!$B$3:$V$501,14,FALSE))</f>
        <v/>
      </c>
      <c t="str" s="39" r="M158">
        <f>IF(ISNA(VLOOKUP($A158,'Venues to Contact'!$B$3:$V$501,15,FALSE)),"",VLOOKUP($A158,'Venues to Contact'!$B$3:$V$501,15,FALSE))</f>
        <v/>
      </c>
      <c t="str" s="40" r="N158">
        <f>IF(ISNA(VLOOKUP($A158,'Venues to Contact'!$B$3:$V$501,16,FALSE)),"",VLOOKUP($A158,'Venues to Contact'!$B$3:$V$501,16,FALSE))</f>
        <v/>
      </c>
      <c t="str" s="61" r="O158">
        <f>IF(ISNA(VLOOKUP($A158,'Venues to Contact'!$B$3:$V$501,17,FALSE)),"",VLOOKUP($A158,'Venues to Contact'!$B$3:$V$501,17,FALSE))</f>
        <v/>
      </c>
      <c t="str" s="41" r="P158">
        <f>IF(ISNA(VLOOKUP($A158,'Venues to Contact'!$B$3:$V$501,18,FALSE)),"",VLOOKUP($A158,'Venues to Contact'!$B$3:$V$501,18,FALSE))</f>
        <v/>
      </c>
      <c t="str" s="42" r="Q158">
        <f>IF(ISNA(VLOOKUP($A158,'Venues to Contact'!$B$3:$V$501,19,FALSE)),"",VLOOKUP($A158,'Venues to Contact'!$B$3:$V$501,19,FALSE))</f>
        <v/>
      </c>
      <c t="str" s="44" r="R158">
        <f>IF(ISNA(VLOOKUP($A158,'Venues to Contact'!$B$3:$V$501,20,FALSE)),"",VLOOKUP($A158,'Venues to Contact'!$B$3:$V$501,20,FALSE))</f>
        <v/>
      </c>
      <c t="str" s="53" r="S158">
        <f>IF(ISNA(VLOOKUP($A158,'Venues to Contact'!$B$3:$V$501,21,FALSE)),"",VLOOKUP($A158,'Venues to Contact'!$B$3:$V$501,21,FALSE))</f>
        <v/>
      </c>
    </row>
    <row customHeight="1" r="159" ht="21.75">
      <c s="31" r="A159">
        <v>157.0</v>
      </c>
      <c t="str" s="31" r="B159">
        <f>IF(ISNA(VLOOKUP($A159,'Venues to Contact'!$B$3:$V$501,2,FALSE)),"",VLOOKUP($A159,'Venues to Contact'!$B$3:$V$501,2,FALSE))</f>
        <v/>
      </c>
      <c t="str" s="31" r="C159">
        <f>IF(ISNA(VLOOKUP($A159,'Venues to Contact'!$B$3:$V$501,5,FALSE)),"",VLOOKUP($A159,'Venues to Contact'!$B$3:$V$501,5,FALSE))</f>
        <v/>
      </c>
      <c t="str" s="31" r="D159">
        <f>IF(ISNA(VLOOKUP($A159,'Venues to Contact'!$B$3:$V$501,6,FALSE)),"",VLOOKUP($A159,'Venues to Contact'!$B$3:$V$501,6,FALSE))</f>
        <v/>
      </c>
      <c t="str" s="31" r="E159">
        <f>IF(ISNA(VLOOKUP($A159,'Venues to Contact'!$B$3:$V$501,7,FALSE)),"",VLOOKUP($A159,'Venues to Contact'!$B$3:$V$501,7,FALSE))</f>
        <v/>
      </c>
      <c t="str" s="31" r="F159">
        <f>IF(ISNA(VLOOKUP($A159,'Venues to Contact'!$B$3:$V$501,8,FALSE)),"",VLOOKUP($A159,'Venues to Contact'!$B$3:$V$501,8,FALSE))</f>
        <v/>
      </c>
      <c t="str" s="31" r="G159">
        <f>IF(ISNA(VLOOKUP($A159,'Venues to Contact'!$B$3:$V$501,9,FALSE)),"",VLOOKUP($A159,'Venues to Contact'!$B$3:$V$501,9,FALSE))</f>
        <v/>
      </c>
      <c t="str" s="31" r="H159">
        <f>IF(ISNA(VLOOKUP($A159,'Venues to Contact'!$B$3:$V$501,10,FALSE)),"",VLOOKUP($A159,'Venues to Contact'!$B$3:$V$501,10,FALSE))</f>
        <v/>
      </c>
      <c t="str" s="31" r="I159">
        <f>IF(ISNA(VLOOKUP($A159,'Venues to Contact'!$B$3:$V$501,11,FALSE)),"",VLOOKUP($A159,'Venues to Contact'!$B$3:$V$501,11,FALSE))</f>
        <v/>
      </c>
      <c t="str" s="46" r="J159">
        <f>IF(ISNA(VLOOKUP($A159,'Venues to Contact'!$B$3:$V$501,12,FALSE)),"",VLOOKUP($A159,'Venues to Contact'!$B$3:$V$501,12,FALSE))</f>
        <v/>
      </c>
      <c t="str" s="38" r="K159">
        <f>IF(ISNA(VLOOKUP($A159,'Venues to Contact'!$B$3:$V$501,4,FALSE)),"",VLOOKUP($A159,'Venues to Contact'!$B$3:$V$501,4,FALSE))</f>
        <v/>
      </c>
      <c t="str" s="38" r="L159">
        <f>IF(ISNA(VLOOKUP($A159,'Venues to Contact'!$B$3:$V$501,14,FALSE)),"",VLOOKUP($A159,'Venues to Contact'!$B$3:$V$501,14,FALSE))</f>
        <v/>
      </c>
      <c t="str" s="39" r="M159">
        <f>IF(ISNA(VLOOKUP($A159,'Venues to Contact'!$B$3:$V$501,15,FALSE)),"",VLOOKUP($A159,'Venues to Contact'!$B$3:$V$501,15,FALSE))</f>
        <v/>
      </c>
      <c t="str" s="40" r="N159">
        <f>IF(ISNA(VLOOKUP($A159,'Venues to Contact'!$B$3:$V$501,16,FALSE)),"",VLOOKUP($A159,'Venues to Contact'!$B$3:$V$501,16,FALSE))</f>
        <v/>
      </c>
      <c t="str" s="61" r="O159">
        <f>IF(ISNA(VLOOKUP($A159,'Venues to Contact'!$B$3:$V$501,17,FALSE)),"",VLOOKUP($A159,'Venues to Contact'!$B$3:$V$501,17,FALSE))</f>
        <v/>
      </c>
      <c t="str" s="41" r="P159">
        <f>IF(ISNA(VLOOKUP($A159,'Venues to Contact'!$B$3:$V$501,18,FALSE)),"",VLOOKUP($A159,'Venues to Contact'!$B$3:$V$501,18,FALSE))</f>
        <v/>
      </c>
      <c t="str" s="42" r="Q159">
        <f>IF(ISNA(VLOOKUP($A159,'Venues to Contact'!$B$3:$V$501,19,FALSE)),"",VLOOKUP($A159,'Venues to Contact'!$B$3:$V$501,19,FALSE))</f>
        <v/>
      </c>
      <c t="str" s="44" r="R159">
        <f>IF(ISNA(VLOOKUP($A159,'Venues to Contact'!$B$3:$V$501,20,FALSE)),"",VLOOKUP($A159,'Venues to Contact'!$B$3:$V$501,20,FALSE))</f>
        <v/>
      </c>
      <c t="str" s="53" r="S159">
        <f>IF(ISNA(VLOOKUP($A159,'Venues to Contact'!$B$3:$V$501,21,FALSE)),"",VLOOKUP($A159,'Venues to Contact'!$B$3:$V$501,21,FALSE))</f>
        <v/>
      </c>
    </row>
    <row customHeight="1" r="160" ht="21.75">
      <c s="31" r="A160">
        <v>158.0</v>
      </c>
      <c t="str" s="31" r="B160">
        <f>IF(ISNA(VLOOKUP($A160,'Venues to Contact'!$B$3:$V$501,2,FALSE)),"",VLOOKUP($A160,'Venues to Contact'!$B$3:$V$501,2,FALSE))</f>
        <v/>
      </c>
      <c t="str" s="31" r="C160">
        <f>IF(ISNA(VLOOKUP($A160,'Venues to Contact'!$B$3:$V$501,5,FALSE)),"",VLOOKUP($A160,'Venues to Contact'!$B$3:$V$501,5,FALSE))</f>
        <v/>
      </c>
      <c t="str" s="31" r="D160">
        <f>IF(ISNA(VLOOKUP($A160,'Venues to Contact'!$B$3:$V$501,6,FALSE)),"",VLOOKUP($A160,'Venues to Contact'!$B$3:$V$501,6,FALSE))</f>
        <v/>
      </c>
      <c t="str" s="31" r="E160">
        <f>IF(ISNA(VLOOKUP($A160,'Venues to Contact'!$B$3:$V$501,7,FALSE)),"",VLOOKUP($A160,'Venues to Contact'!$B$3:$V$501,7,FALSE))</f>
        <v/>
      </c>
      <c t="str" s="31" r="F160">
        <f>IF(ISNA(VLOOKUP($A160,'Venues to Contact'!$B$3:$V$501,8,FALSE)),"",VLOOKUP($A160,'Venues to Contact'!$B$3:$V$501,8,FALSE))</f>
        <v/>
      </c>
      <c t="str" s="31" r="G160">
        <f>IF(ISNA(VLOOKUP($A160,'Venues to Contact'!$B$3:$V$501,9,FALSE)),"",VLOOKUP($A160,'Venues to Contact'!$B$3:$V$501,9,FALSE))</f>
        <v/>
      </c>
      <c t="str" s="31" r="H160">
        <f>IF(ISNA(VLOOKUP($A160,'Venues to Contact'!$B$3:$V$501,10,FALSE)),"",VLOOKUP($A160,'Venues to Contact'!$B$3:$V$501,10,FALSE))</f>
        <v/>
      </c>
      <c t="str" s="31" r="I160">
        <f>IF(ISNA(VLOOKUP($A160,'Venues to Contact'!$B$3:$V$501,11,FALSE)),"",VLOOKUP($A160,'Venues to Contact'!$B$3:$V$501,11,FALSE))</f>
        <v/>
      </c>
      <c t="str" s="46" r="J160">
        <f>IF(ISNA(VLOOKUP($A160,'Venues to Contact'!$B$3:$V$501,12,FALSE)),"",VLOOKUP($A160,'Venues to Contact'!$B$3:$V$501,12,FALSE))</f>
        <v/>
      </c>
      <c t="str" s="38" r="K160">
        <f>IF(ISNA(VLOOKUP($A160,'Venues to Contact'!$B$3:$V$501,4,FALSE)),"",VLOOKUP($A160,'Venues to Contact'!$B$3:$V$501,4,FALSE))</f>
        <v/>
      </c>
      <c t="str" s="38" r="L160">
        <f>IF(ISNA(VLOOKUP($A160,'Venues to Contact'!$B$3:$V$501,14,FALSE)),"",VLOOKUP($A160,'Venues to Contact'!$B$3:$V$501,14,FALSE))</f>
        <v/>
      </c>
      <c t="str" s="39" r="M160">
        <f>IF(ISNA(VLOOKUP($A160,'Venues to Contact'!$B$3:$V$501,15,FALSE)),"",VLOOKUP($A160,'Venues to Contact'!$B$3:$V$501,15,FALSE))</f>
        <v/>
      </c>
      <c t="str" s="40" r="N160">
        <f>IF(ISNA(VLOOKUP($A160,'Venues to Contact'!$B$3:$V$501,16,FALSE)),"",VLOOKUP($A160,'Venues to Contact'!$B$3:$V$501,16,FALSE))</f>
        <v/>
      </c>
      <c t="str" s="61" r="O160">
        <f>IF(ISNA(VLOOKUP($A160,'Venues to Contact'!$B$3:$V$501,17,FALSE)),"",VLOOKUP($A160,'Venues to Contact'!$B$3:$V$501,17,FALSE))</f>
        <v/>
      </c>
      <c t="str" s="41" r="P160">
        <f>IF(ISNA(VLOOKUP($A160,'Venues to Contact'!$B$3:$V$501,18,FALSE)),"",VLOOKUP($A160,'Venues to Contact'!$B$3:$V$501,18,FALSE))</f>
        <v/>
      </c>
      <c t="str" s="42" r="Q160">
        <f>IF(ISNA(VLOOKUP($A160,'Venues to Contact'!$B$3:$V$501,19,FALSE)),"",VLOOKUP($A160,'Venues to Contact'!$B$3:$V$501,19,FALSE))</f>
        <v/>
      </c>
      <c t="str" s="44" r="R160">
        <f>IF(ISNA(VLOOKUP($A160,'Venues to Contact'!$B$3:$V$501,20,FALSE)),"",VLOOKUP($A160,'Venues to Contact'!$B$3:$V$501,20,FALSE))</f>
        <v/>
      </c>
      <c t="str" s="53" r="S160">
        <f>IF(ISNA(VLOOKUP($A160,'Venues to Contact'!$B$3:$V$501,21,FALSE)),"",VLOOKUP($A160,'Venues to Contact'!$B$3:$V$501,21,FALSE))</f>
        <v/>
      </c>
    </row>
    <row customHeight="1" r="161" ht="21.75">
      <c s="31" r="A161">
        <v>159.0</v>
      </c>
      <c t="str" s="31" r="B161">
        <f>IF(ISNA(VLOOKUP($A161,'Venues to Contact'!$B$3:$V$501,2,FALSE)),"",VLOOKUP($A161,'Venues to Contact'!$B$3:$V$501,2,FALSE))</f>
        <v/>
      </c>
      <c t="str" s="31" r="C161">
        <f>IF(ISNA(VLOOKUP($A161,'Venues to Contact'!$B$3:$V$501,5,FALSE)),"",VLOOKUP($A161,'Venues to Contact'!$B$3:$V$501,5,FALSE))</f>
        <v/>
      </c>
      <c t="str" s="31" r="D161">
        <f>IF(ISNA(VLOOKUP($A161,'Venues to Contact'!$B$3:$V$501,6,FALSE)),"",VLOOKUP($A161,'Venues to Contact'!$B$3:$V$501,6,FALSE))</f>
        <v/>
      </c>
      <c t="str" s="31" r="E161">
        <f>IF(ISNA(VLOOKUP($A161,'Venues to Contact'!$B$3:$V$501,7,FALSE)),"",VLOOKUP($A161,'Venues to Contact'!$B$3:$V$501,7,FALSE))</f>
        <v/>
      </c>
      <c t="str" s="31" r="F161">
        <f>IF(ISNA(VLOOKUP($A161,'Venues to Contact'!$B$3:$V$501,8,FALSE)),"",VLOOKUP($A161,'Venues to Contact'!$B$3:$V$501,8,FALSE))</f>
        <v/>
      </c>
      <c t="str" s="31" r="G161">
        <f>IF(ISNA(VLOOKUP($A161,'Venues to Contact'!$B$3:$V$501,9,FALSE)),"",VLOOKUP($A161,'Venues to Contact'!$B$3:$V$501,9,FALSE))</f>
        <v/>
      </c>
      <c t="str" s="31" r="H161">
        <f>IF(ISNA(VLOOKUP($A161,'Venues to Contact'!$B$3:$V$501,10,FALSE)),"",VLOOKUP($A161,'Venues to Contact'!$B$3:$V$501,10,FALSE))</f>
        <v/>
      </c>
      <c t="str" s="31" r="I161">
        <f>IF(ISNA(VLOOKUP($A161,'Venues to Contact'!$B$3:$V$501,11,FALSE)),"",VLOOKUP($A161,'Venues to Contact'!$B$3:$V$501,11,FALSE))</f>
        <v/>
      </c>
      <c t="str" s="46" r="J161">
        <f>IF(ISNA(VLOOKUP($A161,'Venues to Contact'!$B$3:$V$501,12,FALSE)),"",VLOOKUP($A161,'Venues to Contact'!$B$3:$V$501,12,FALSE))</f>
        <v/>
      </c>
      <c t="str" s="38" r="K161">
        <f>IF(ISNA(VLOOKUP($A161,'Venues to Contact'!$B$3:$V$501,4,FALSE)),"",VLOOKUP($A161,'Venues to Contact'!$B$3:$V$501,4,FALSE))</f>
        <v/>
      </c>
      <c t="str" s="38" r="L161">
        <f>IF(ISNA(VLOOKUP($A161,'Venues to Contact'!$B$3:$V$501,14,FALSE)),"",VLOOKUP($A161,'Venues to Contact'!$B$3:$V$501,14,FALSE))</f>
        <v/>
      </c>
      <c t="str" s="39" r="M161">
        <f>IF(ISNA(VLOOKUP($A161,'Venues to Contact'!$B$3:$V$501,15,FALSE)),"",VLOOKUP($A161,'Venues to Contact'!$B$3:$V$501,15,FALSE))</f>
        <v/>
      </c>
      <c t="str" s="40" r="N161">
        <f>IF(ISNA(VLOOKUP($A161,'Venues to Contact'!$B$3:$V$501,16,FALSE)),"",VLOOKUP($A161,'Venues to Contact'!$B$3:$V$501,16,FALSE))</f>
        <v/>
      </c>
      <c t="str" s="61" r="O161">
        <f>IF(ISNA(VLOOKUP($A161,'Venues to Contact'!$B$3:$V$501,17,FALSE)),"",VLOOKUP($A161,'Venues to Contact'!$B$3:$V$501,17,FALSE))</f>
        <v/>
      </c>
      <c t="str" s="41" r="P161">
        <f>IF(ISNA(VLOOKUP($A161,'Venues to Contact'!$B$3:$V$501,18,FALSE)),"",VLOOKUP($A161,'Venues to Contact'!$B$3:$V$501,18,FALSE))</f>
        <v/>
      </c>
      <c t="str" s="42" r="Q161">
        <f>IF(ISNA(VLOOKUP($A161,'Venues to Contact'!$B$3:$V$501,19,FALSE)),"",VLOOKUP($A161,'Venues to Contact'!$B$3:$V$501,19,FALSE))</f>
        <v/>
      </c>
      <c t="str" s="44" r="R161">
        <f>IF(ISNA(VLOOKUP($A161,'Venues to Contact'!$B$3:$V$501,20,FALSE)),"",VLOOKUP($A161,'Venues to Contact'!$B$3:$V$501,20,FALSE))</f>
        <v/>
      </c>
      <c t="str" s="53" r="S161">
        <f>IF(ISNA(VLOOKUP($A161,'Venues to Contact'!$B$3:$V$501,21,FALSE)),"",VLOOKUP($A161,'Venues to Contact'!$B$3:$V$501,21,FALSE))</f>
        <v/>
      </c>
    </row>
    <row customHeight="1" r="162" ht="21.75">
      <c s="31" r="A162">
        <v>160.0</v>
      </c>
      <c t="str" s="31" r="B162">
        <f>IF(ISNA(VLOOKUP($A162,'Venues to Contact'!$B$3:$V$501,2,FALSE)),"",VLOOKUP($A162,'Venues to Contact'!$B$3:$V$501,2,FALSE))</f>
        <v/>
      </c>
      <c t="str" s="31" r="C162">
        <f>IF(ISNA(VLOOKUP($A162,'Venues to Contact'!$B$3:$V$501,5,FALSE)),"",VLOOKUP($A162,'Venues to Contact'!$B$3:$V$501,5,FALSE))</f>
        <v/>
      </c>
      <c t="str" s="31" r="D162">
        <f>IF(ISNA(VLOOKUP($A162,'Venues to Contact'!$B$3:$V$501,6,FALSE)),"",VLOOKUP($A162,'Venues to Contact'!$B$3:$V$501,6,FALSE))</f>
        <v/>
      </c>
      <c t="str" s="31" r="E162">
        <f>IF(ISNA(VLOOKUP($A162,'Venues to Contact'!$B$3:$V$501,7,FALSE)),"",VLOOKUP($A162,'Venues to Contact'!$B$3:$V$501,7,FALSE))</f>
        <v/>
      </c>
      <c t="str" s="31" r="F162">
        <f>IF(ISNA(VLOOKUP($A162,'Venues to Contact'!$B$3:$V$501,8,FALSE)),"",VLOOKUP($A162,'Venues to Contact'!$B$3:$V$501,8,FALSE))</f>
        <v/>
      </c>
      <c t="str" s="31" r="G162">
        <f>IF(ISNA(VLOOKUP($A162,'Venues to Contact'!$B$3:$V$501,9,FALSE)),"",VLOOKUP($A162,'Venues to Contact'!$B$3:$V$501,9,FALSE))</f>
        <v/>
      </c>
      <c t="str" s="31" r="H162">
        <f>IF(ISNA(VLOOKUP($A162,'Venues to Contact'!$B$3:$V$501,10,FALSE)),"",VLOOKUP($A162,'Venues to Contact'!$B$3:$V$501,10,FALSE))</f>
        <v/>
      </c>
      <c t="str" s="31" r="I162">
        <f>IF(ISNA(VLOOKUP($A162,'Venues to Contact'!$B$3:$V$501,11,FALSE)),"",VLOOKUP($A162,'Venues to Contact'!$B$3:$V$501,11,FALSE))</f>
        <v/>
      </c>
      <c t="str" s="46" r="J162">
        <f>IF(ISNA(VLOOKUP($A162,'Venues to Contact'!$B$3:$V$501,12,FALSE)),"",VLOOKUP($A162,'Venues to Contact'!$B$3:$V$501,12,FALSE))</f>
        <v/>
      </c>
      <c t="str" s="38" r="K162">
        <f>IF(ISNA(VLOOKUP($A162,'Venues to Contact'!$B$3:$V$501,4,FALSE)),"",VLOOKUP($A162,'Venues to Contact'!$B$3:$V$501,4,FALSE))</f>
        <v/>
      </c>
      <c t="str" s="38" r="L162">
        <f>IF(ISNA(VLOOKUP($A162,'Venues to Contact'!$B$3:$V$501,14,FALSE)),"",VLOOKUP($A162,'Venues to Contact'!$B$3:$V$501,14,FALSE))</f>
        <v/>
      </c>
      <c t="str" s="39" r="M162">
        <f>IF(ISNA(VLOOKUP($A162,'Venues to Contact'!$B$3:$V$501,15,FALSE)),"",VLOOKUP($A162,'Venues to Contact'!$B$3:$V$501,15,FALSE))</f>
        <v/>
      </c>
      <c t="str" s="40" r="N162">
        <f>IF(ISNA(VLOOKUP($A162,'Venues to Contact'!$B$3:$V$501,16,FALSE)),"",VLOOKUP($A162,'Venues to Contact'!$B$3:$V$501,16,FALSE))</f>
        <v/>
      </c>
      <c t="str" s="61" r="O162">
        <f>IF(ISNA(VLOOKUP($A162,'Venues to Contact'!$B$3:$V$501,17,FALSE)),"",VLOOKUP($A162,'Venues to Contact'!$B$3:$V$501,17,FALSE))</f>
        <v/>
      </c>
      <c t="str" s="41" r="P162">
        <f>IF(ISNA(VLOOKUP($A162,'Venues to Contact'!$B$3:$V$501,18,FALSE)),"",VLOOKUP($A162,'Venues to Contact'!$B$3:$V$501,18,FALSE))</f>
        <v/>
      </c>
      <c t="str" s="42" r="Q162">
        <f>IF(ISNA(VLOOKUP($A162,'Venues to Contact'!$B$3:$V$501,19,FALSE)),"",VLOOKUP($A162,'Venues to Contact'!$B$3:$V$501,19,FALSE))</f>
        <v/>
      </c>
      <c t="str" s="44" r="R162">
        <f>IF(ISNA(VLOOKUP($A162,'Venues to Contact'!$B$3:$V$501,20,FALSE)),"",VLOOKUP($A162,'Venues to Contact'!$B$3:$V$501,20,FALSE))</f>
        <v/>
      </c>
      <c t="str" s="53" r="S162">
        <f>IF(ISNA(VLOOKUP($A162,'Venues to Contact'!$B$3:$V$501,21,FALSE)),"",VLOOKUP($A162,'Venues to Contact'!$B$3:$V$501,21,FALSE))</f>
        <v/>
      </c>
    </row>
    <row customHeight="1" r="163" ht="21.75">
      <c s="31" r="A163">
        <v>161.0</v>
      </c>
      <c t="str" s="31" r="B163">
        <f>IF(ISNA(VLOOKUP($A163,'Venues to Contact'!$B$3:$V$501,2,FALSE)),"",VLOOKUP($A163,'Venues to Contact'!$B$3:$V$501,2,FALSE))</f>
        <v/>
      </c>
      <c t="str" s="31" r="C163">
        <f>IF(ISNA(VLOOKUP($A163,'Venues to Contact'!$B$3:$V$501,5,FALSE)),"",VLOOKUP($A163,'Venues to Contact'!$B$3:$V$501,5,FALSE))</f>
        <v/>
      </c>
      <c t="str" s="31" r="D163">
        <f>IF(ISNA(VLOOKUP($A163,'Venues to Contact'!$B$3:$V$501,6,FALSE)),"",VLOOKUP($A163,'Venues to Contact'!$B$3:$V$501,6,FALSE))</f>
        <v/>
      </c>
      <c t="str" s="31" r="E163">
        <f>IF(ISNA(VLOOKUP($A163,'Venues to Contact'!$B$3:$V$501,7,FALSE)),"",VLOOKUP($A163,'Venues to Contact'!$B$3:$V$501,7,FALSE))</f>
        <v/>
      </c>
      <c t="str" s="31" r="F163">
        <f>IF(ISNA(VLOOKUP($A163,'Venues to Contact'!$B$3:$V$501,8,FALSE)),"",VLOOKUP($A163,'Venues to Contact'!$B$3:$V$501,8,FALSE))</f>
        <v/>
      </c>
      <c t="str" s="31" r="G163">
        <f>IF(ISNA(VLOOKUP($A163,'Venues to Contact'!$B$3:$V$501,9,FALSE)),"",VLOOKUP($A163,'Venues to Contact'!$B$3:$V$501,9,FALSE))</f>
        <v/>
      </c>
      <c t="str" s="31" r="H163">
        <f>IF(ISNA(VLOOKUP($A163,'Venues to Contact'!$B$3:$V$501,10,FALSE)),"",VLOOKUP($A163,'Venues to Contact'!$B$3:$V$501,10,FALSE))</f>
        <v/>
      </c>
      <c t="str" s="31" r="I163">
        <f>IF(ISNA(VLOOKUP($A163,'Venues to Contact'!$B$3:$V$501,11,FALSE)),"",VLOOKUP($A163,'Venues to Contact'!$B$3:$V$501,11,FALSE))</f>
        <v/>
      </c>
      <c t="str" s="46" r="J163">
        <f>IF(ISNA(VLOOKUP($A163,'Venues to Contact'!$B$3:$V$501,12,FALSE)),"",VLOOKUP($A163,'Venues to Contact'!$B$3:$V$501,12,FALSE))</f>
        <v/>
      </c>
      <c t="str" s="38" r="K163">
        <f>IF(ISNA(VLOOKUP($A163,'Venues to Contact'!$B$3:$V$501,4,FALSE)),"",VLOOKUP($A163,'Venues to Contact'!$B$3:$V$501,4,FALSE))</f>
        <v/>
      </c>
      <c t="str" s="38" r="L163">
        <f>IF(ISNA(VLOOKUP($A163,'Venues to Contact'!$B$3:$V$501,14,FALSE)),"",VLOOKUP($A163,'Venues to Contact'!$B$3:$V$501,14,FALSE))</f>
        <v/>
      </c>
      <c t="str" s="39" r="M163">
        <f>IF(ISNA(VLOOKUP($A163,'Venues to Contact'!$B$3:$V$501,15,FALSE)),"",VLOOKUP($A163,'Venues to Contact'!$B$3:$V$501,15,FALSE))</f>
        <v/>
      </c>
      <c t="str" s="40" r="N163">
        <f>IF(ISNA(VLOOKUP($A163,'Venues to Contact'!$B$3:$V$501,16,FALSE)),"",VLOOKUP($A163,'Venues to Contact'!$B$3:$V$501,16,FALSE))</f>
        <v/>
      </c>
      <c t="str" s="61" r="O163">
        <f>IF(ISNA(VLOOKUP($A163,'Venues to Contact'!$B$3:$V$501,17,FALSE)),"",VLOOKUP($A163,'Venues to Contact'!$B$3:$V$501,17,FALSE))</f>
        <v/>
      </c>
      <c t="str" s="41" r="P163">
        <f>IF(ISNA(VLOOKUP($A163,'Venues to Contact'!$B$3:$V$501,18,FALSE)),"",VLOOKUP($A163,'Venues to Contact'!$B$3:$V$501,18,FALSE))</f>
        <v/>
      </c>
      <c t="str" s="42" r="Q163">
        <f>IF(ISNA(VLOOKUP($A163,'Venues to Contact'!$B$3:$V$501,19,FALSE)),"",VLOOKUP($A163,'Venues to Contact'!$B$3:$V$501,19,FALSE))</f>
        <v/>
      </c>
      <c t="str" s="44" r="R163">
        <f>IF(ISNA(VLOOKUP($A163,'Venues to Contact'!$B$3:$V$501,20,FALSE)),"",VLOOKUP($A163,'Venues to Contact'!$B$3:$V$501,20,FALSE))</f>
        <v/>
      </c>
      <c t="str" s="53" r="S163">
        <f>IF(ISNA(VLOOKUP($A163,'Venues to Contact'!$B$3:$V$501,21,FALSE)),"",VLOOKUP($A163,'Venues to Contact'!$B$3:$V$501,21,FALSE))</f>
        <v/>
      </c>
    </row>
    <row customHeight="1" r="164" ht="21.75">
      <c s="31" r="A164">
        <v>162.0</v>
      </c>
      <c t="str" s="31" r="B164">
        <f>IF(ISNA(VLOOKUP($A164,'Venues to Contact'!$B$3:$V$501,2,FALSE)),"",VLOOKUP($A164,'Venues to Contact'!$B$3:$V$501,2,FALSE))</f>
        <v/>
      </c>
      <c t="str" s="31" r="C164">
        <f>IF(ISNA(VLOOKUP($A164,'Venues to Contact'!$B$3:$V$501,5,FALSE)),"",VLOOKUP($A164,'Venues to Contact'!$B$3:$V$501,5,FALSE))</f>
        <v/>
      </c>
      <c t="str" s="31" r="D164">
        <f>IF(ISNA(VLOOKUP($A164,'Venues to Contact'!$B$3:$V$501,6,FALSE)),"",VLOOKUP($A164,'Venues to Contact'!$B$3:$V$501,6,FALSE))</f>
        <v/>
      </c>
      <c t="str" s="31" r="E164">
        <f>IF(ISNA(VLOOKUP($A164,'Venues to Contact'!$B$3:$V$501,7,FALSE)),"",VLOOKUP($A164,'Venues to Contact'!$B$3:$V$501,7,FALSE))</f>
        <v/>
      </c>
      <c t="str" s="31" r="F164">
        <f>IF(ISNA(VLOOKUP($A164,'Venues to Contact'!$B$3:$V$501,8,FALSE)),"",VLOOKUP($A164,'Venues to Contact'!$B$3:$V$501,8,FALSE))</f>
        <v/>
      </c>
      <c t="str" s="31" r="G164">
        <f>IF(ISNA(VLOOKUP($A164,'Venues to Contact'!$B$3:$V$501,9,FALSE)),"",VLOOKUP($A164,'Venues to Contact'!$B$3:$V$501,9,FALSE))</f>
        <v/>
      </c>
      <c t="str" s="31" r="H164">
        <f>IF(ISNA(VLOOKUP($A164,'Venues to Contact'!$B$3:$V$501,10,FALSE)),"",VLOOKUP($A164,'Venues to Contact'!$B$3:$V$501,10,FALSE))</f>
        <v/>
      </c>
      <c t="str" s="31" r="I164">
        <f>IF(ISNA(VLOOKUP($A164,'Venues to Contact'!$B$3:$V$501,11,FALSE)),"",VLOOKUP($A164,'Venues to Contact'!$B$3:$V$501,11,FALSE))</f>
        <v/>
      </c>
      <c t="str" s="46" r="J164">
        <f>IF(ISNA(VLOOKUP($A164,'Venues to Contact'!$B$3:$V$501,12,FALSE)),"",VLOOKUP($A164,'Venues to Contact'!$B$3:$V$501,12,FALSE))</f>
        <v/>
      </c>
      <c t="str" s="38" r="K164">
        <f>IF(ISNA(VLOOKUP($A164,'Venues to Contact'!$B$3:$V$501,4,FALSE)),"",VLOOKUP($A164,'Venues to Contact'!$B$3:$V$501,4,FALSE))</f>
        <v/>
      </c>
      <c t="str" s="38" r="L164">
        <f>IF(ISNA(VLOOKUP($A164,'Venues to Contact'!$B$3:$V$501,14,FALSE)),"",VLOOKUP($A164,'Venues to Contact'!$B$3:$V$501,14,FALSE))</f>
        <v/>
      </c>
      <c t="str" s="39" r="M164">
        <f>IF(ISNA(VLOOKUP($A164,'Venues to Contact'!$B$3:$V$501,15,FALSE)),"",VLOOKUP($A164,'Venues to Contact'!$B$3:$V$501,15,FALSE))</f>
        <v/>
      </c>
      <c t="str" s="40" r="N164">
        <f>IF(ISNA(VLOOKUP($A164,'Venues to Contact'!$B$3:$V$501,16,FALSE)),"",VLOOKUP($A164,'Venues to Contact'!$B$3:$V$501,16,FALSE))</f>
        <v/>
      </c>
      <c t="str" s="61" r="O164">
        <f>IF(ISNA(VLOOKUP($A164,'Venues to Contact'!$B$3:$V$501,17,FALSE)),"",VLOOKUP($A164,'Venues to Contact'!$B$3:$V$501,17,FALSE))</f>
        <v/>
      </c>
      <c t="str" s="41" r="P164">
        <f>IF(ISNA(VLOOKUP($A164,'Venues to Contact'!$B$3:$V$501,18,FALSE)),"",VLOOKUP($A164,'Venues to Contact'!$B$3:$V$501,18,FALSE))</f>
        <v/>
      </c>
      <c t="str" s="42" r="Q164">
        <f>IF(ISNA(VLOOKUP($A164,'Venues to Contact'!$B$3:$V$501,19,FALSE)),"",VLOOKUP($A164,'Venues to Contact'!$B$3:$V$501,19,FALSE))</f>
        <v/>
      </c>
      <c t="str" s="44" r="R164">
        <f>IF(ISNA(VLOOKUP($A164,'Venues to Contact'!$B$3:$V$501,20,FALSE)),"",VLOOKUP($A164,'Venues to Contact'!$B$3:$V$501,20,FALSE))</f>
        <v/>
      </c>
      <c t="str" s="53" r="S164">
        <f>IF(ISNA(VLOOKUP($A164,'Venues to Contact'!$B$3:$V$501,21,FALSE)),"",VLOOKUP($A164,'Venues to Contact'!$B$3:$V$501,21,FALSE))</f>
        <v/>
      </c>
    </row>
    <row customHeight="1" r="165" ht="21.75">
      <c s="31" r="A165">
        <v>163.0</v>
      </c>
      <c t="str" s="31" r="B165">
        <f>IF(ISNA(VLOOKUP($A165,'Venues to Contact'!$B$3:$V$501,2,FALSE)),"",VLOOKUP($A165,'Venues to Contact'!$B$3:$V$501,2,FALSE))</f>
        <v/>
      </c>
      <c t="str" s="31" r="C165">
        <f>IF(ISNA(VLOOKUP($A165,'Venues to Contact'!$B$3:$V$501,5,FALSE)),"",VLOOKUP($A165,'Venues to Contact'!$B$3:$V$501,5,FALSE))</f>
        <v/>
      </c>
      <c t="str" s="31" r="D165">
        <f>IF(ISNA(VLOOKUP($A165,'Venues to Contact'!$B$3:$V$501,6,FALSE)),"",VLOOKUP($A165,'Venues to Contact'!$B$3:$V$501,6,FALSE))</f>
        <v/>
      </c>
      <c t="str" s="31" r="E165">
        <f>IF(ISNA(VLOOKUP($A165,'Venues to Contact'!$B$3:$V$501,7,FALSE)),"",VLOOKUP($A165,'Venues to Contact'!$B$3:$V$501,7,FALSE))</f>
        <v/>
      </c>
      <c t="str" s="31" r="F165">
        <f>IF(ISNA(VLOOKUP($A165,'Venues to Contact'!$B$3:$V$501,8,FALSE)),"",VLOOKUP($A165,'Venues to Contact'!$B$3:$V$501,8,FALSE))</f>
        <v/>
      </c>
      <c t="str" s="31" r="G165">
        <f>IF(ISNA(VLOOKUP($A165,'Venues to Contact'!$B$3:$V$501,9,FALSE)),"",VLOOKUP($A165,'Venues to Contact'!$B$3:$V$501,9,FALSE))</f>
        <v/>
      </c>
      <c t="str" s="31" r="H165">
        <f>IF(ISNA(VLOOKUP($A165,'Venues to Contact'!$B$3:$V$501,10,FALSE)),"",VLOOKUP($A165,'Venues to Contact'!$B$3:$V$501,10,FALSE))</f>
        <v/>
      </c>
      <c t="str" s="31" r="I165">
        <f>IF(ISNA(VLOOKUP($A165,'Venues to Contact'!$B$3:$V$501,11,FALSE)),"",VLOOKUP($A165,'Venues to Contact'!$B$3:$V$501,11,FALSE))</f>
        <v/>
      </c>
      <c t="str" s="46" r="J165">
        <f>IF(ISNA(VLOOKUP($A165,'Venues to Contact'!$B$3:$V$501,12,FALSE)),"",VLOOKUP($A165,'Venues to Contact'!$B$3:$V$501,12,FALSE))</f>
        <v/>
      </c>
      <c t="str" s="38" r="K165">
        <f>IF(ISNA(VLOOKUP($A165,'Venues to Contact'!$B$3:$V$501,4,FALSE)),"",VLOOKUP($A165,'Venues to Contact'!$B$3:$V$501,4,FALSE))</f>
        <v/>
      </c>
      <c t="str" s="38" r="L165">
        <f>IF(ISNA(VLOOKUP($A165,'Venues to Contact'!$B$3:$V$501,14,FALSE)),"",VLOOKUP($A165,'Venues to Contact'!$B$3:$V$501,14,FALSE))</f>
        <v/>
      </c>
      <c t="str" s="39" r="M165">
        <f>IF(ISNA(VLOOKUP($A165,'Venues to Contact'!$B$3:$V$501,15,FALSE)),"",VLOOKUP($A165,'Venues to Contact'!$B$3:$V$501,15,FALSE))</f>
        <v/>
      </c>
      <c t="str" s="40" r="N165">
        <f>IF(ISNA(VLOOKUP($A165,'Venues to Contact'!$B$3:$V$501,16,FALSE)),"",VLOOKUP($A165,'Venues to Contact'!$B$3:$V$501,16,FALSE))</f>
        <v/>
      </c>
      <c t="str" s="61" r="O165">
        <f>IF(ISNA(VLOOKUP($A165,'Venues to Contact'!$B$3:$V$501,17,FALSE)),"",VLOOKUP($A165,'Venues to Contact'!$B$3:$V$501,17,FALSE))</f>
        <v/>
      </c>
      <c t="str" s="41" r="P165">
        <f>IF(ISNA(VLOOKUP($A165,'Venues to Contact'!$B$3:$V$501,18,FALSE)),"",VLOOKUP($A165,'Venues to Contact'!$B$3:$V$501,18,FALSE))</f>
        <v/>
      </c>
      <c t="str" s="42" r="Q165">
        <f>IF(ISNA(VLOOKUP($A165,'Venues to Contact'!$B$3:$V$501,19,FALSE)),"",VLOOKUP($A165,'Venues to Contact'!$B$3:$V$501,19,FALSE))</f>
        <v/>
      </c>
      <c t="str" s="44" r="R165">
        <f>IF(ISNA(VLOOKUP($A165,'Venues to Contact'!$B$3:$V$501,20,FALSE)),"",VLOOKUP($A165,'Venues to Contact'!$B$3:$V$501,20,FALSE))</f>
        <v/>
      </c>
      <c t="str" s="53" r="S165">
        <f>IF(ISNA(VLOOKUP($A165,'Venues to Contact'!$B$3:$V$501,21,FALSE)),"",VLOOKUP($A165,'Venues to Contact'!$B$3:$V$501,21,FALSE))</f>
        <v/>
      </c>
    </row>
    <row customHeight="1" r="166" ht="21.75">
      <c s="31" r="A166">
        <v>164.0</v>
      </c>
      <c t="str" s="31" r="B166">
        <f>IF(ISNA(VLOOKUP($A166,'Venues to Contact'!$B$3:$V$501,2,FALSE)),"",VLOOKUP($A166,'Venues to Contact'!$B$3:$V$501,2,FALSE))</f>
        <v/>
      </c>
      <c t="str" s="31" r="C166">
        <f>IF(ISNA(VLOOKUP($A166,'Venues to Contact'!$B$3:$V$501,5,FALSE)),"",VLOOKUP($A166,'Venues to Contact'!$B$3:$V$501,5,FALSE))</f>
        <v/>
      </c>
      <c t="str" s="31" r="D166">
        <f>IF(ISNA(VLOOKUP($A166,'Venues to Contact'!$B$3:$V$501,6,FALSE)),"",VLOOKUP($A166,'Venues to Contact'!$B$3:$V$501,6,FALSE))</f>
        <v/>
      </c>
      <c t="str" s="31" r="E166">
        <f>IF(ISNA(VLOOKUP($A166,'Venues to Contact'!$B$3:$V$501,7,FALSE)),"",VLOOKUP($A166,'Venues to Contact'!$B$3:$V$501,7,FALSE))</f>
        <v/>
      </c>
      <c t="str" s="31" r="F166">
        <f>IF(ISNA(VLOOKUP($A166,'Venues to Contact'!$B$3:$V$501,8,FALSE)),"",VLOOKUP($A166,'Venues to Contact'!$B$3:$V$501,8,FALSE))</f>
        <v/>
      </c>
      <c t="str" s="31" r="G166">
        <f>IF(ISNA(VLOOKUP($A166,'Venues to Contact'!$B$3:$V$501,9,FALSE)),"",VLOOKUP($A166,'Venues to Contact'!$B$3:$V$501,9,FALSE))</f>
        <v/>
      </c>
      <c t="str" s="31" r="H166">
        <f>IF(ISNA(VLOOKUP($A166,'Venues to Contact'!$B$3:$V$501,10,FALSE)),"",VLOOKUP($A166,'Venues to Contact'!$B$3:$V$501,10,FALSE))</f>
        <v/>
      </c>
      <c t="str" s="31" r="I166">
        <f>IF(ISNA(VLOOKUP($A166,'Venues to Contact'!$B$3:$V$501,11,FALSE)),"",VLOOKUP($A166,'Venues to Contact'!$B$3:$V$501,11,FALSE))</f>
        <v/>
      </c>
      <c t="str" s="46" r="J166">
        <f>IF(ISNA(VLOOKUP($A166,'Venues to Contact'!$B$3:$V$501,12,FALSE)),"",VLOOKUP($A166,'Venues to Contact'!$B$3:$V$501,12,FALSE))</f>
        <v/>
      </c>
      <c t="str" s="38" r="K166">
        <f>IF(ISNA(VLOOKUP($A166,'Venues to Contact'!$B$3:$V$501,4,FALSE)),"",VLOOKUP($A166,'Venues to Contact'!$B$3:$V$501,4,FALSE))</f>
        <v/>
      </c>
      <c t="str" s="38" r="L166">
        <f>IF(ISNA(VLOOKUP($A166,'Venues to Contact'!$B$3:$V$501,14,FALSE)),"",VLOOKUP($A166,'Venues to Contact'!$B$3:$V$501,14,FALSE))</f>
        <v/>
      </c>
      <c t="str" s="39" r="M166">
        <f>IF(ISNA(VLOOKUP($A166,'Venues to Contact'!$B$3:$V$501,15,FALSE)),"",VLOOKUP($A166,'Venues to Contact'!$B$3:$V$501,15,FALSE))</f>
        <v/>
      </c>
      <c t="str" s="40" r="N166">
        <f>IF(ISNA(VLOOKUP($A166,'Venues to Contact'!$B$3:$V$501,16,FALSE)),"",VLOOKUP($A166,'Venues to Contact'!$B$3:$V$501,16,FALSE))</f>
        <v/>
      </c>
      <c t="str" s="61" r="O166">
        <f>IF(ISNA(VLOOKUP($A166,'Venues to Contact'!$B$3:$V$501,17,FALSE)),"",VLOOKUP($A166,'Venues to Contact'!$B$3:$V$501,17,FALSE))</f>
        <v/>
      </c>
      <c t="str" s="41" r="P166">
        <f>IF(ISNA(VLOOKUP($A166,'Venues to Contact'!$B$3:$V$501,18,FALSE)),"",VLOOKUP($A166,'Venues to Contact'!$B$3:$V$501,18,FALSE))</f>
        <v/>
      </c>
      <c t="str" s="42" r="Q166">
        <f>IF(ISNA(VLOOKUP($A166,'Venues to Contact'!$B$3:$V$501,19,FALSE)),"",VLOOKUP($A166,'Venues to Contact'!$B$3:$V$501,19,FALSE))</f>
        <v/>
      </c>
      <c t="str" s="44" r="R166">
        <f>IF(ISNA(VLOOKUP($A166,'Venues to Contact'!$B$3:$V$501,20,FALSE)),"",VLOOKUP($A166,'Venues to Contact'!$B$3:$V$501,20,FALSE))</f>
        <v/>
      </c>
      <c t="str" s="53" r="S166">
        <f>IF(ISNA(VLOOKUP($A166,'Venues to Contact'!$B$3:$V$501,21,FALSE)),"",VLOOKUP($A166,'Venues to Contact'!$B$3:$V$501,21,FALSE))</f>
        <v/>
      </c>
    </row>
    <row customHeight="1" r="167" ht="21.75">
      <c s="31" r="A167">
        <v>165.0</v>
      </c>
      <c t="str" s="31" r="B167">
        <f>IF(ISNA(VLOOKUP($A167,'Venues to Contact'!$B$3:$V$501,2,FALSE)),"",VLOOKUP($A167,'Venues to Contact'!$B$3:$V$501,2,FALSE))</f>
        <v/>
      </c>
      <c t="str" s="31" r="C167">
        <f>IF(ISNA(VLOOKUP($A167,'Venues to Contact'!$B$3:$V$501,5,FALSE)),"",VLOOKUP($A167,'Venues to Contact'!$B$3:$V$501,5,FALSE))</f>
        <v/>
      </c>
      <c t="str" s="31" r="D167">
        <f>IF(ISNA(VLOOKUP($A167,'Venues to Contact'!$B$3:$V$501,6,FALSE)),"",VLOOKUP($A167,'Venues to Contact'!$B$3:$V$501,6,FALSE))</f>
        <v/>
      </c>
      <c t="str" s="31" r="E167">
        <f>IF(ISNA(VLOOKUP($A167,'Venues to Contact'!$B$3:$V$501,7,FALSE)),"",VLOOKUP($A167,'Venues to Contact'!$B$3:$V$501,7,FALSE))</f>
        <v/>
      </c>
      <c t="str" s="31" r="F167">
        <f>IF(ISNA(VLOOKUP($A167,'Venues to Contact'!$B$3:$V$501,8,FALSE)),"",VLOOKUP($A167,'Venues to Contact'!$B$3:$V$501,8,FALSE))</f>
        <v/>
      </c>
      <c t="str" s="31" r="G167">
        <f>IF(ISNA(VLOOKUP($A167,'Venues to Contact'!$B$3:$V$501,9,FALSE)),"",VLOOKUP($A167,'Venues to Contact'!$B$3:$V$501,9,FALSE))</f>
        <v/>
      </c>
      <c t="str" s="31" r="H167">
        <f>IF(ISNA(VLOOKUP($A167,'Venues to Contact'!$B$3:$V$501,10,FALSE)),"",VLOOKUP($A167,'Venues to Contact'!$B$3:$V$501,10,FALSE))</f>
        <v/>
      </c>
      <c t="str" s="31" r="I167">
        <f>IF(ISNA(VLOOKUP($A167,'Venues to Contact'!$B$3:$V$501,11,FALSE)),"",VLOOKUP($A167,'Venues to Contact'!$B$3:$V$501,11,FALSE))</f>
        <v/>
      </c>
      <c t="str" s="46" r="J167">
        <f>IF(ISNA(VLOOKUP($A167,'Venues to Contact'!$B$3:$V$501,12,FALSE)),"",VLOOKUP($A167,'Venues to Contact'!$B$3:$V$501,12,FALSE))</f>
        <v/>
      </c>
      <c t="str" s="38" r="K167">
        <f>IF(ISNA(VLOOKUP($A167,'Venues to Contact'!$B$3:$V$501,4,FALSE)),"",VLOOKUP($A167,'Venues to Contact'!$B$3:$V$501,4,FALSE))</f>
        <v/>
      </c>
      <c t="str" s="38" r="L167">
        <f>IF(ISNA(VLOOKUP($A167,'Venues to Contact'!$B$3:$V$501,14,FALSE)),"",VLOOKUP($A167,'Venues to Contact'!$B$3:$V$501,14,FALSE))</f>
        <v/>
      </c>
      <c t="str" s="39" r="M167">
        <f>IF(ISNA(VLOOKUP($A167,'Venues to Contact'!$B$3:$V$501,15,FALSE)),"",VLOOKUP($A167,'Venues to Contact'!$B$3:$V$501,15,FALSE))</f>
        <v/>
      </c>
      <c t="str" s="40" r="N167">
        <f>IF(ISNA(VLOOKUP($A167,'Venues to Contact'!$B$3:$V$501,16,FALSE)),"",VLOOKUP($A167,'Venues to Contact'!$B$3:$V$501,16,FALSE))</f>
        <v/>
      </c>
      <c t="str" s="61" r="O167">
        <f>IF(ISNA(VLOOKUP($A167,'Venues to Contact'!$B$3:$V$501,17,FALSE)),"",VLOOKUP($A167,'Venues to Contact'!$B$3:$V$501,17,FALSE))</f>
        <v/>
      </c>
      <c t="str" s="41" r="P167">
        <f>IF(ISNA(VLOOKUP($A167,'Venues to Contact'!$B$3:$V$501,18,FALSE)),"",VLOOKUP($A167,'Venues to Contact'!$B$3:$V$501,18,FALSE))</f>
        <v/>
      </c>
      <c t="str" s="42" r="Q167">
        <f>IF(ISNA(VLOOKUP($A167,'Venues to Contact'!$B$3:$V$501,19,FALSE)),"",VLOOKUP($A167,'Venues to Contact'!$B$3:$V$501,19,FALSE))</f>
        <v/>
      </c>
      <c t="str" s="44" r="R167">
        <f>IF(ISNA(VLOOKUP($A167,'Venues to Contact'!$B$3:$V$501,20,FALSE)),"",VLOOKUP($A167,'Venues to Contact'!$B$3:$V$501,20,FALSE))</f>
        <v/>
      </c>
      <c t="str" s="53" r="S167">
        <f>IF(ISNA(VLOOKUP($A167,'Venues to Contact'!$B$3:$V$501,21,FALSE)),"",VLOOKUP($A167,'Venues to Contact'!$B$3:$V$501,21,FALSE))</f>
        <v/>
      </c>
    </row>
    <row customHeight="1" r="168" ht="21.75">
      <c s="31" r="A168">
        <v>166.0</v>
      </c>
      <c t="str" s="31" r="B168">
        <f>IF(ISNA(VLOOKUP($A168,'Venues to Contact'!$B$3:$V$501,2,FALSE)),"",VLOOKUP($A168,'Venues to Contact'!$B$3:$V$501,2,FALSE))</f>
        <v/>
      </c>
      <c t="str" s="31" r="C168">
        <f>IF(ISNA(VLOOKUP($A168,'Venues to Contact'!$B$3:$V$501,5,FALSE)),"",VLOOKUP($A168,'Venues to Contact'!$B$3:$V$501,5,FALSE))</f>
        <v/>
      </c>
      <c t="str" s="31" r="D168">
        <f>IF(ISNA(VLOOKUP($A168,'Venues to Contact'!$B$3:$V$501,6,FALSE)),"",VLOOKUP($A168,'Venues to Contact'!$B$3:$V$501,6,FALSE))</f>
        <v/>
      </c>
      <c t="str" s="31" r="E168">
        <f>IF(ISNA(VLOOKUP($A168,'Venues to Contact'!$B$3:$V$501,7,FALSE)),"",VLOOKUP($A168,'Venues to Contact'!$B$3:$V$501,7,FALSE))</f>
        <v/>
      </c>
      <c t="str" s="31" r="F168">
        <f>IF(ISNA(VLOOKUP($A168,'Venues to Contact'!$B$3:$V$501,8,FALSE)),"",VLOOKUP($A168,'Venues to Contact'!$B$3:$V$501,8,FALSE))</f>
        <v/>
      </c>
      <c t="str" s="31" r="G168">
        <f>IF(ISNA(VLOOKUP($A168,'Venues to Contact'!$B$3:$V$501,9,FALSE)),"",VLOOKUP($A168,'Venues to Contact'!$B$3:$V$501,9,FALSE))</f>
        <v/>
      </c>
      <c t="str" s="31" r="H168">
        <f>IF(ISNA(VLOOKUP($A168,'Venues to Contact'!$B$3:$V$501,10,FALSE)),"",VLOOKUP($A168,'Venues to Contact'!$B$3:$V$501,10,FALSE))</f>
        <v/>
      </c>
      <c t="str" s="31" r="I168">
        <f>IF(ISNA(VLOOKUP($A168,'Venues to Contact'!$B$3:$V$501,11,FALSE)),"",VLOOKUP($A168,'Venues to Contact'!$B$3:$V$501,11,FALSE))</f>
        <v/>
      </c>
      <c t="str" s="46" r="J168">
        <f>IF(ISNA(VLOOKUP($A168,'Venues to Contact'!$B$3:$V$501,12,FALSE)),"",VLOOKUP($A168,'Venues to Contact'!$B$3:$V$501,12,FALSE))</f>
        <v/>
      </c>
      <c t="str" s="38" r="K168">
        <f>IF(ISNA(VLOOKUP($A168,'Venues to Contact'!$B$3:$V$501,4,FALSE)),"",VLOOKUP($A168,'Venues to Contact'!$B$3:$V$501,4,FALSE))</f>
        <v/>
      </c>
      <c t="str" s="38" r="L168">
        <f>IF(ISNA(VLOOKUP($A168,'Venues to Contact'!$B$3:$V$501,14,FALSE)),"",VLOOKUP($A168,'Venues to Contact'!$B$3:$V$501,14,FALSE))</f>
        <v/>
      </c>
      <c t="str" s="39" r="M168">
        <f>IF(ISNA(VLOOKUP($A168,'Venues to Contact'!$B$3:$V$501,15,FALSE)),"",VLOOKUP($A168,'Venues to Contact'!$B$3:$V$501,15,FALSE))</f>
        <v/>
      </c>
      <c t="str" s="40" r="N168">
        <f>IF(ISNA(VLOOKUP($A168,'Venues to Contact'!$B$3:$V$501,16,FALSE)),"",VLOOKUP($A168,'Venues to Contact'!$B$3:$V$501,16,FALSE))</f>
        <v/>
      </c>
      <c t="str" s="61" r="O168">
        <f>IF(ISNA(VLOOKUP($A168,'Venues to Contact'!$B$3:$V$501,17,FALSE)),"",VLOOKUP($A168,'Venues to Contact'!$B$3:$V$501,17,FALSE))</f>
        <v/>
      </c>
      <c t="str" s="41" r="P168">
        <f>IF(ISNA(VLOOKUP($A168,'Venues to Contact'!$B$3:$V$501,18,FALSE)),"",VLOOKUP($A168,'Venues to Contact'!$B$3:$V$501,18,FALSE))</f>
        <v/>
      </c>
      <c t="str" s="42" r="Q168">
        <f>IF(ISNA(VLOOKUP($A168,'Venues to Contact'!$B$3:$V$501,19,FALSE)),"",VLOOKUP($A168,'Venues to Contact'!$B$3:$V$501,19,FALSE))</f>
        <v/>
      </c>
      <c t="str" s="44" r="R168">
        <f>IF(ISNA(VLOOKUP($A168,'Venues to Contact'!$B$3:$V$501,20,FALSE)),"",VLOOKUP($A168,'Venues to Contact'!$B$3:$V$501,20,FALSE))</f>
        <v/>
      </c>
      <c t="str" s="53" r="S168">
        <f>IF(ISNA(VLOOKUP($A168,'Venues to Contact'!$B$3:$V$501,21,FALSE)),"",VLOOKUP($A168,'Venues to Contact'!$B$3:$V$501,21,FALSE))</f>
        <v/>
      </c>
    </row>
    <row customHeight="1" r="169" ht="21.75">
      <c s="31" r="A169">
        <v>167.0</v>
      </c>
      <c t="str" s="31" r="B169">
        <f>IF(ISNA(VLOOKUP($A169,'Venues to Contact'!$B$3:$V$501,2,FALSE)),"",VLOOKUP($A169,'Venues to Contact'!$B$3:$V$501,2,FALSE))</f>
        <v/>
      </c>
      <c t="str" s="31" r="C169">
        <f>IF(ISNA(VLOOKUP($A169,'Venues to Contact'!$B$3:$V$501,5,FALSE)),"",VLOOKUP($A169,'Venues to Contact'!$B$3:$V$501,5,FALSE))</f>
        <v/>
      </c>
      <c t="str" s="31" r="D169">
        <f>IF(ISNA(VLOOKUP($A169,'Venues to Contact'!$B$3:$V$501,6,FALSE)),"",VLOOKUP($A169,'Venues to Contact'!$B$3:$V$501,6,FALSE))</f>
        <v/>
      </c>
      <c t="str" s="31" r="E169">
        <f>IF(ISNA(VLOOKUP($A169,'Venues to Contact'!$B$3:$V$501,7,FALSE)),"",VLOOKUP($A169,'Venues to Contact'!$B$3:$V$501,7,FALSE))</f>
        <v/>
      </c>
      <c t="str" s="31" r="F169">
        <f>IF(ISNA(VLOOKUP($A169,'Venues to Contact'!$B$3:$V$501,8,FALSE)),"",VLOOKUP($A169,'Venues to Contact'!$B$3:$V$501,8,FALSE))</f>
        <v/>
      </c>
      <c t="str" s="31" r="G169">
        <f>IF(ISNA(VLOOKUP($A169,'Venues to Contact'!$B$3:$V$501,9,FALSE)),"",VLOOKUP($A169,'Venues to Contact'!$B$3:$V$501,9,FALSE))</f>
        <v/>
      </c>
      <c t="str" s="31" r="H169">
        <f>IF(ISNA(VLOOKUP($A169,'Venues to Contact'!$B$3:$V$501,10,FALSE)),"",VLOOKUP($A169,'Venues to Contact'!$B$3:$V$501,10,FALSE))</f>
        <v/>
      </c>
      <c t="str" s="31" r="I169">
        <f>IF(ISNA(VLOOKUP($A169,'Venues to Contact'!$B$3:$V$501,11,FALSE)),"",VLOOKUP($A169,'Venues to Contact'!$B$3:$V$501,11,FALSE))</f>
        <v/>
      </c>
      <c t="str" s="46" r="J169">
        <f>IF(ISNA(VLOOKUP($A169,'Venues to Contact'!$B$3:$V$501,12,FALSE)),"",VLOOKUP($A169,'Venues to Contact'!$B$3:$V$501,12,FALSE))</f>
        <v/>
      </c>
      <c t="str" s="38" r="K169">
        <f>IF(ISNA(VLOOKUP($A169,'Venues to Contact'!$B$3:$V$501,4,FALSE)),"",VLOOKUP($A169,'Venues to Contact'!$B$3:$V$501,4,FALSE))</f>
        <v/>
      </c>
      <c t="str" s="38" r="L169">
        <f>IF(ISNA(VLOOKUP($A169,'Venues to Contact'!$B$3:$V$501,14,FALSE)),"",VLOOKUP($A169,'Venues to Contact'!$B$3:$V$501,14,FALSE))</f>
        <v/>
      </c>
      <c t="str" s="39" r="M169">
        <f>IF(ISNA(VLOOKUP($A169,'Venues to Contact'!$B$3:$V$501,15,FALSE)),"",VLOOKUP($A169,'Venues to Contact'!$B$3:$V$501,15,FALSE))</f>
        <v/>
      </c>
      <c t="str" s="40" r="N169">
        <f>IF(ISNA(VLOOKUP($A169,'Venues to Contact'!$B$3:$V$501,16,FALSE)),"",VLOOKUP($A169,'Venues to Contact'!$B$3:$V$501,16,FALSE))</f>
        <v/>
      </c>
      <c t="str" s="61" r="O169">
        <f>IF(ISNA(VLOOKUP($A169,'Venues to Contact'!$B$3:$V$501,17,FALSE)),"",VLOOKUP($A169,'Venues to Contact'!$B$3:$V$501,17,FALSE))</f>
        <v/>
      </c>
      <c t="str" s="41" r="P169">
        <f>IF(ISNA(VLOOKUP($A169,'Venues to Contact'!$B$3:$V$501,18,FALSE)),"",VLOOKUP($A169,'Venues to Contact'!$B$3:$V$501,18,FALSE))</f>
        <v/>
      </c>
      <c t="str" s="42" r="Q169">
        <f>IF(ISNA(VLOOKUP($A169,'Venues to Contact'!$B$3:$V$501,19,FALSE)),"",VLOOKUP($A169,'Venues to Contact'!$B$3:$V$501,19,FALSE))</f>
        <v/>
      </c>
      <c t="str" s="44" r="R169">
        <f>IF(ISNA(VLOOKUP($A169,'Venues to Contact'!$B$3:$V$501,20,FALSE)),"",VLOOKUP($A169,'Venues to Contact'!$B$3:$V$501,20,FALSE))</f>
        <v/>
      </c>
      <c t="str" s="53" r="S169">
        <f>IF(ISNA(VLOOKUP($A169,'Venues to Contact'!$B$3:$V$501,21,FALSE)),"",VLOOKUP($A169,'Venues to Contact'!$B$3:$V$501,21,FALSE))</f>
        <v/>
      </c>
    </row>
    <row customHeight="1" r="170" ht="21.75">
      <c s="31" r="A170">
        <v>168.0</v>
      </c>
      <c t="str" s="31" r="B170">
        <f>IF(ISNA(VLOOKUP($A170,'Venues to Contact'!$B$3:$V$501,2,FALSE)),"",VLOOKUP($A170,'Venues to Contact'!$B$3:$V$501,2,FALSE))</f>
        <v/>
      </c>
      <c t="str" s="31" r="C170">
        <f>IF(ISNA(VLOOKUP($A170,'Venues to Contact'!$B$3:$V$501,5,FALSE)),"",VLOOKUP($A170,'Venues to Contact'!$B$3:$V$501,5,FALSE))</f>
        <v/>
      </c>
      <c t="str" s="31" r="D170">
        <f>IF(ISNA(VLOOKUP($A170,'Venues to Contact'!$B$3:$V$501,6,FALSE)),"",VLOOKUP($A170,'Venues to Contact'!$B$3:$V$501,6,FALSE))</f>
        <v/>
      </c>
      <c t="str" s="31" r="E170">
        <f>IF(ISNA(VLOOKUP($A170,'Venues to Contact'!$B$3:$V$501,7,FALSE)),"",VLOOKUP($A170,'Venues to Contact'!$B$3:$V$501,7,FALSE))</f>
        <v/>
      </c>
      <c t="str" s="31" r="F170">
        <f>IF(ISNA(VLOOKUP($A170,'Venues to Contact'!$B$3:$V$501,8,FALSE)),"",VLOOKUP($A170,'Venues to Contact'!$B$3:$V$501,8,FALSE))</f>
        <v/>
      </c>
      <c t="str" s="31" r="G170">
        <f>IF(ISNA(VLOOKUP($A170,'Venues to Contact'!$B$3:$V$501,9,FALSE)),"",VLOOKUP($A170,'Venues to Contact'!$B$3:$V$501,9,FALSE))</f>
        <v/>
      </c>
      <c t="str" s="31" r="H170">
        <f>IF(ISNA(VLOOKUP($A170,'Venues to Contact'!$B$3:$V$501,10,FALSE)),"",VLOOKUP($A170,'Venues to Contact'!$B$3:$V$501,10,FALSE))</f>
        <v/>
      </c>
      <c t="str" s="31" r="I170">
        <f>IF(ISNA(VLOOKUP($A170,'Venues to Contact'!$B$3:$V$501,11,FALSE)),"",VLOOKUP($A170,'Venues to Contact'!$B$3:$V$501,11,FALSE))</f>
        <v/>
      </c>
      <c t="str" s="46" r="J170">
        <f>IF(ISNA(VLOOKUP($A170,'Venues to Contact'!$B$3:$V$501,12,FALSE)),"",VLOOKUP($A170,'Venues to Contact'!$B$3:$V$501,12,FALSE))</f>
        <v/>
      </c>
      <c t="str" s="38" r="K170">
        <f>IF(ISNA(VLOOKUP($A170,'Venues to Contact'!$B$3:$V$501,4,FALSE)),"",VLOOKUP($A170,'Venues to Contact'!$B$3:$V$501,4,FALSE))</f>
        <v/>
      </c>
      <c t="str" s="38" r="L170">
        <f>IF(ISNA(VLOOKUP($A170,'Venues to Contact'!$B$3:$V$501,14,FALSE)),"",VLOOKUP($A170,'Venues to Contact'!$B$3:$V$501,14,FALSE))</f>
        <v/>
      </c>
      <c t="str" s="39" r="M170">
        <f>IF(ISNA(VLOOKUP($A170,'Venues to Contact'!$B$3:$V$501,15,FALSE)),"",VLOOKUP($A170,'Venues to Contact'!$B$3:$V$501,15,FALSE))</f>
        <v/>
      </c>
      <c t="str" s="40" r="N170">
        <f>IF(ISNA(VLOOKUP($A170,'Venues to Contact'!$B$3:$V$501,16,FALSE)),"",VLOOKUP($A170,'Venues to Contact'!$B$3:$V$501,16,FALSE))</f>
        <v/>
      </c>
      <c t="str" s="61" r="O170">
        <f>IF(ISNA(VLOOKUP($A170,'Venues to Contact'!$B$3:$V$501,17,FALSE)),"",VLOOKUP($A170,'Venues to Contact'!$B$3:$V$501,17,FALSE))</f>
        <v/>
      </c>
      <c t="str" s="41" r="P170">
        <f>IF(ISNA(VLOOKUP($A170,'Venues to Contact'!$B$3:$V$501,18,FALSE)),"",VLOOKUP($A170,'Venues to Contact'!$B$3:$V$501,18,FALSE))</f>
        <v/>
      </c>
      <c t="str" s="42" r="Q170">
        <f>IF(ISNA(VLOOKUP($A170,'Venues to Contact'!$B$3:$V$501,19,FALSE)),"",VLOOKUP($A170,'Venues to Contact'!$B$3:$V$501,19,FALSE))</f>
        <v/>
      </c>
      <c t="str" s="44" r="R170">
        <f>IF(ISNA(VLOOKUP($A170,'Venues to Contact'!$B$3:$V$501,20,FALSE)),"",VLOOKUP($A170,'Venues to Contact'!$B$3:$V$501,20,FALSE))</f>
        <v/>
      </c>
      <c t="str" s="53" r="S170">
        <f>IF(ISNA(VLOOKUP($A170,'Venues to Contact'!$B$3:$V$501,21,FALSE)),"",VLOOKUP($A170,'Venues to Contact'!$B$3:$V$501,21,FALSE))</f>
        <v/>
      </c>
    </row>
    <row customHeight="1" r="171" ht="21.75">
      <c s="31" r="A171">
        <v>169.0</v>
      </c>
      <c t="str" s="31" r="B171">
        <f>IF(ISNA(VLOOKUP($A171,'Venues to Contact'!$B$3:$V$501,2,FALSE)),"",VLOOKUP($A171,'Venues to Contact'!$B$3:$V$501,2,FALSE))</f>
        <v/>
      </c>
      <c t="str" s="31" r="C171">
        <f>IF(ISNA(VLOOKUP($A171,'Venues to Contact'!$B$3:$V$501,5,FALSE)),"",VLOOKUP($A171,'Venues to Contact'!$B$3:$V$501,5,FALSE))</f>
        <v/>
      </c>
      <c t="str" s="31" r="D171">
        <f>IF(ISNA(VLOOKUP($A171,'Venues to Contact'!$B$3:$V$501,6,FALSE)),"",VLOOKUP($A171,'Venues to Contact'!$B$3:$V$501,6,FALSE))</f>
        <v/>
      </c>
      <c t="str" s="31" r="E171">
        <f>IF(ISNA(VLOOKUP($A171,'Venues to Contact'!$B$3:$V$501,7,FALSE)),"",VLOOKUP($A171,'Venues to Contact'!$B$3:$V$501,7,FALSE))</f>
        <v/>
      </c>
      <c t="str" s="31" r="F171">
        <f>IF(ISNA(VLOOKUP($A171,'Venues to Contact'!$B$3:$V$501,8,FALSE)),"",VLOOKUP($A171,'Venues to Contact'!$B$3:$V$501,8,FALSE))</f>
        <v/>
      </c>
      <c t="str" s="31" r="G171">
        <f>IF(ISNA(VLOOKUP($A171,'Venues to Contact'!$B$3:$V$501,9,FALSE)),"",VLOOKUP($A171,'Venues to Contact'!$B$3:$V$501,9,FALSE))</f>
        <v/>
      </c>
      <c t="str" s="31" r="H171">
        <f>IF(ISNA(VLOOKUP($A171,'Venues to Contact'!$B$3:$V$501,10,FALSE)),"",VLOOKUP($A171,'Venues to Contact'!$B$3:$V$501,10,FALSE))</f>
        <v/>
      </c>
      <c t="str" s="31" r="I171">
        <f>IF(ISNA(VLOOKUP($A171,'Venues to Contact'!$B$3:$V$501,11,FALSE)),"",VLOOKUP($A171,'Venues to Contact'!$B$3:$V$501,11,FALSE))</f>
        <v/>
      </c>
      <c t="str" s="46" r="J171">
        <f>IF(ISNA(VLOOKUP($A171,'Venues to Contact'!$B$3:$V$501,12,FALSE)),"",VLOOKUP($A171,'Venues to Contact'!$B$3:$V$501,12,FALSE))</f>
        <v/>
      </c>
      <c t="str" s="38" r="K171">
        <f>IF(ISNA(VLOOKUP($A171,'Venues to Contact'!$B$3:$V$501,4,FALSE)),"",VLOOKUP($A171,'Venues to Contact'!$B$3:$V$501,4,FALSE))</f>
        <v/>
      </c>
      <c t="str" s="38" r="L171">
        <f>IF(ISNA(VLOOKUP($A171,'Venues to Contact'!$B$3:$V$501,14,FALSE)),"",VLOOKUP($A171,'Venues to Contact'!$B$3:$V$501,14,FALSE))</f>
        <v/>
      </c>
      <c t="str" s="39" r="M171">
        <f>IF(ISNA(VLOOKUP($A171,'Venues to Contact'!$B$3:$V$501,15,FALSE)),"",VLOOKUP($A171,'Venues to Contact'!$B$3:$V$501,15,FALSE))</f>
        <v/>
      </c>
      <c t="str" s="40" r="N171">
        <f>IF(ISNA(VLOOKUP($A171,'Venues to Contact'!$B$3:$V$501,16,FALSE)),"",VLOOKUP($A171,'Venues to Contact'!$B$3:$V$501,16,FALSE))</f>
        <v/>
      </c>
      <c t="str" s="61" r="O171">
        <f>IF(ISNA(VLOOKUP($A171,'Venues to Contact'!$B$3:$V$501,17,FALSE)),"",VLOOKUP($A171,'Venues to Contact'!$B$3:$V$501,17,FALSE))</f>
        <v/>
      </c>
      <c t="str" s="41" r="P171">
        <f>IF(ISNA(VLOOKUP($A171,'Venues to Contact'!$B$3:$V$501,18,FALSE)),"",VLOOKUP($A171,'Venues to Contact'!$B$3:$V$501,18,FALSE))</f>
        <v/>
      </c>
      <c t="str" s="42" r="Q171">
        <f>IF(ISNA(VLOOKUP($A171,'Venues to Contact'!$B$3:$V$501,19,FALSE)),"",VLOOKUP($A171,'Venues to Contact'!$B$3:$V$501,19,FALSE))</f>
        <v/>
      </c>
      <c t="str" s="44" r="R171">
        <f>IF(ISNA(VLOOKUP($A171,'Venues to Contact'!$B$3:$V$501,20,FALSE)),"",VLOOKUP($A171,'Venues to Contact'!$B$3:$V$501,20,FALSE))</f>
        <v/>
      </c>
      <c t="str" s="53" r="S171">
        <f>IF(ISNA(VLOOKUP($A171,'Venues to Contact'!$B$3:$V$501,21,FALSE)),"",VLOOKUP($A171,'Venues to Contact'!$B$3:$V$501,21,FALSE))</f>
        <v/>
      </c>
    </row>
    <row customHeight="1" r="172" ht="21.75">
      <c s="31" r="A172">
        <v>170.0</v>
      </c>
      <c t="str" s="31" r="B172">
        <f>IF(ISNA(VLOOKUP($A172,'Venues to Contact'!$B$3:$V$501,2,FALSE)),"",VLOOKUP($A172,'Venues to Contact'!$B$3:$V$501,2,FALSE))</f>
        <v/>
      </c>
      <c t="str" s="31" r="C172">
        <f>IF(ISNA(VLOOKUP($A172,'Venues to Contact'!$B$3:$V$501,5,FALSE)),"",VLOOKUP($A172,'Venues to Contact'!$B$3:$V$501,5,FALSE))</f>
        <v/>
      </c>
      <c t="str" s="31" r="D172">
        <f>IF(ISNA(VLOOKUP($A172,'Venues to Contact'!$B$3:$V$501,6,FALSE)),"",VLOOKUP($A172,'Venues to Contact'!$B$3:$V$501,6,FALSE))</f>
        <v/>
      </c>
      <c t="str" s="31" r="E172">
        <f>IF(ISNA(VLOOKUP($A172,'Venues to Contact'!$B$3:$V$501,7,FALSE)),"",VLOOKUP($A172,'Venues to Contact'!$B$3:$V$501,7,FALSE))</f>
        <v/>
      </c>
      <c t="str" s="31" r="F172">
        <f>IF(ISNA(VLOOKUP($A172,'Venues to Contact'!$B$3:$V$501,8,FALSE)),"",VLOOKUP($A172,'Venues to Contact'!$B$3:$V$501,8,FALSE))</f>
        <v/>
      </c>
      <c t="str" s="31" r="G172">
        <f>IF(ISNA(VLOOKUP($A172,'Venues to Contact'!$B$3:$V$501,9,FALSE)),"",VLOOKUP($A172,'Venues to Contact'!$B$3:$V$501,9,FALSE))</f>
        <v/>
      </c>
      <c t="str" s="31" r="H172">
        <f>IF(ISNA(VLOOKUP($A172,'Venues to Contact'!$B$3:$V$501,10,FALSE)),"",VLOOKUP($A172,'Venues to Contact'!$B$3:$V$501,10,FALSE))</f>
        <v/>
      </c>
      <c t="str" s="31" r="I172">
        <f>IF(ISNA(VLOOKUP($A172,'Venues to Contact'!$B$3:$V$501,11,FALSE)),"",VLOOKUP($A172,'Venues to Contact'!$B$3:$V$501,11,FALSE))</f>
        <v/>
      </c>
      <c t="str" s="46" r="J172">
        <f>IF(ISNA(VLOOKUP($A172,'Venues to Contact'!$B$3:$V$501,12,FALSE)),"",VLOOKUP($A172,'Venues to Contact'!$B$3:$V$501,12,FALSE))</f>
        <v/>
      </c>
      <c t="str" s="38" r="K172">
        <f>IF(ISNA(VLOOKUP($A172,'Venues to Contact'!$B$3:$V$501,4,FALSE)),"",VLOOKUP($A172,'Venues to Contact'!$B$3:$V$501,4,FALSE))</f>
        <v/>
      </c>
      <c t="str" s="38" r="L172">
        <f>IF(ISNA(VLOOKUP($A172,'Venues to Contact'!$B$3:$V$501,14,FALSE)),"",VLOOKUP($A172,'Venues to Contact'!$B$3:$V$501,14,FALSE))</f>
        <v/>
      </c>
      <c t="str" s="39" r="M172">
        <f>IF(ISNA(VLOOKUP($A172,'Venues to Contact'!$B$3:$V$501,15,FALSE)),"",VLOOKUP($A172,'Venues to Contact'!$B$3:$V$501,15,FALSE))</f>
        <v/>
      </c>
      <c t="str" s="40" r="N172">
        <f>IF(ISNA(VLOOKUP($A172,'Venues to Contact'!$B$3:$V$501,16,FALSE)),"",VLOOKUP($A172,'Venues to Contact'!$B$3:$V$501,16,FALSE))</f>
        <v/>
      </c>
      <c t="str" s="61" r="O172">
        <f>IF(ISNA(VLOOKUP($A172,'Venues to Contact'!$B$3:$V$501,17,FALSE)),"",VLOOKUP($A172,'Venues to Contact'!$B$3:$V$501,17,FALSE))</f>
        <v/>
      </c>
      <c t="str" s="41" r="P172">
        <f>IF(ISNA(VLOOKUP($A172,'Venues to Contact'!$B$3:$V$501,18,FALSE)),"",VLOOKUP($A172,'Venues to Contact'!$B$3:$V$501,18,FALSE))</f>
        <v/>
      </c>
      <c t="str" s="42" r="Q172">
        <f>IF(ISNA(VLOOKUP($A172,'Venues to Contact'!$B$3:$V$501,19,FALSE)),"",VLOOKUP($A172,'Venues to Contact'!$B$3:$V$501,19,FALSE))</f>
        <v/>
      </c>
      <c t="str" s="44" r="R172">
        <f>IF(ISNA(VLOOKUP($A172,'Venues to Contact'!$B$3:$V$501,20,FALSE)),"",VLOOKUP($A172,'Venues to Contact'!$B$3:$V$501,20,FALSE))</f>
        <v/>
      </c>
      <c t="str" s="53" r="S172">
        <f>IF(ISNA(VLOOKUP($A172,'Venues to Contact'!$B$3:$V$501,21,FALSE)),"",VLOOKUP($A172,'Venues to Contact'!$B$3:$V$501,21,FALSE))</f>
        <v/>
      </c>
    </row>
    <row customHeight="1" r="173" ht="21.75">
      <c s="31" r="A173">
        <v>171.0</v>
      </c>
      <c t="str" s="31" r="B173">
        <f>IF(ISNA(VLOOKUP($A173,'Venues to Contact'!$B$3:$V$501,2,FALSE)),"",VLOOKUP($A173,'Venues to Contact'!$B$3:$V$501,2,FALSE))</f>
        <v/>
      </c>
      <c t="str" s="31" r="C173">
        <f>IF(ISNA(VLOOKUP($A173,'Venues to Contact'!$B$3:$V$501,5,FALSE)),"",VLOOKUP($A173,'Venues to Contact'!$B$3:$V$501,5,FALSE))</f>
        <v/>
      </c>
      <c t="str" s="31" r="D173">
        <f>IF(ISNA(VLOOKUP($A173,'Venues to Contact'!$B$3:$V$501,6,FALSE)),"",VLOOKUP($A173,'Venues to Contact'!$B$3:$V$501,6,FALSE))</f>
        <v/>
      </c>
      <c t="str" s="31" r="E173">
        <f>IF(ISNA(VLOOKUP($A173,'Venues to Contact'!$B$3:$V$501,7,FALSE)),"",VLOOKUP($A173,'Venues to Contact'!$B$3:$V$501,7,FALSE))</f>
        <v/>
      </c>
      <c t="str" s="31" r="F173">
        <f>IF(ISNA(VLOOKUP($A173,'Venues to Contact'!$B$3:$V$501,8,FALSE)),"",VLOOKUP($A173,'Venues to Contact'!$B$3:$V$501,8,FALSE))</f>
        <v/>
      </c>
      <c t="str" s="31" r="G173">
        <f>IF(ISNA(VLOOKUP($A173,'Venues to Contact'!$B$3:$V$501,9,FALSE)),"",VLOOKUP($A173,'Venues to Contact'!$B$3:$V$501,9,FALSE))</f>
        <v/>
      </c>
      <c t="str" s="31" r="H173">
        <f>IF(ISNA(VLOOKUP($A173,'Venues to Contact'!$B$3:$V$501,10,FALSE)),"",VLOOKUP($A173,'Venues to Contact'!$B$3:$V$501,10,FALSE))</f>
        <v/>
      </c>
      <c t="str" s="31" r="I173">
        <f>IF(ISNA(VLOOKUP($A173,'Venues to Contact'!$B$3:$V$501,11,FALSE)),"",VLOOKUP($A173,'Venues to Contact'!$B$3:$V$501,11,FALSE))</f>
        <v/>
      </c>
      <c t="str" s="46" r="J173">
        <f>IF(ISNA(VLOOKUP($A173,'Venues to Contact'!$B$3:$V$501,12,FALSE)),"",VLOOKUP($A173,'Venues to Contact'!$B$3:$V$501,12,FALSE))</f>
        <v/>
      </c>
      <c t="str" s="38" r="K173">
        <f>IF(ISNA(VLOOKUP($A173,'Venues to Contact'!$B$3:$V$501,4,FALSE)),"",VLOOKUP($A173,'Venues to Contact'!$B$3:$V$501,4,FALSE))</f>
        <v/>
      </c>
      <c t="str" s="38" r="L173">
        <f>IF(ISNA(VLOOKUP($A173,'Venues to Contact'!$B$3:$V$501,14,FALSE)),"",VLOOKUP($A173,'Venues to Contact'!$B$3:$V$501,14,FALSE))</f>
        <v/>
      </c>
      <c t="str" s="39" r="M173">
        <f>IF(ISNA(VLOOKUP($A173,'Venues to Contact'!$B$3:$V$501,15,FALSE)),"",VLOOKUP($A173,'Venues to Contact'!$B$3:$V$501,15,FALSE))</f>
        <v/>
      </c>
      <c t="str" s="40" r="N173">
        <f>IF(ISNA(VLOOKUP($A173,'Venues to Contact'!$B$3:$V$501,16,FALSE)),"",VLOOKUP($A173,'Venues to Contact'!$B$3:$V$501,16,FALSE))</f>
        <v/>
      </c>
      <c t="str" s="61" r="O173">
        <f>IF(ISNA(VLOOKUP($A173,'Venues to Contact'!$B$3:$V$501,17,FALSE)),"",VLOOKUP($A173,'Venues to Contact'!$B$3:$V$501,17,FALSE))</f>
        <v/>
      </c>
      <c t="str" s="41" r="P173">
        <f>IF(ISNA(VLOOKUP($A173,'Venues to Contact'!$B$3:$V$501,18,FALSE)),"",VLOOKUP($A173,'Venues to Contact'!$B$3:$V$501,18,FALSE))</f>
        <v/>
      </c>
      <c t="str" s="42" r="Q173">
        <f>IF(ISNA(VLOOKUP($A173,'Venues to Contact'!$B$3:$V$501,19,FALSE)),"",VLOOKUP($A173,'Venues to Contact'!$B$3:$V$501,19,FALSE))</f>
        <v/>
      </c>
      <c t="str" s="44" r="R173">
        <f>IF(ISNA(VLOOKUP($A173,'Venues to Contact'!$B$3:$V$501,20,FALSE)),"",VLOOKUP($A173,'Venues to Contact'!$B$3:$V$501,20,FALSE))</f>
        <v/>
      </c>
      <c t="str" s="53" r="S173">
        <f>IF(ISNA(VLOOKUP($A173,'Venues to Contact'!$B$3:$V$501,21,FALSE)),"",VLOOKUP($A173,'Venues to Contact'!$B$3:$V$501,21,FALSE))</f>
        <v/>
      </c>
    </row>
    <row customHeight="1" r="174" ht="21.75">
      <c s="31" r="A174">
        <v>172.0</v>
      </c>
      <c t="str" s="31" r="B174">
        <f>IF(ISNA(VLOOKUP($A174,'Venues to Contact'!$B$3:$V$501,2,FALSE)),"",VLOOKUP($A174,'Venues to Contact'!$B$3:$V$501,2,FALSE))</f>
        <v/>
      </c>
      <c t="str" s="31" r="C174">
        <f>IF(ISNA(VLOOKUP($A174,'Venues to Contact'!$B$3:$V$501,5,FALSE)),"",VLOOKUP($A174,'Venues to Contact'!$B$3:$V$501,5,FALSE))</f>
        <v/>
      </c>
      <c t="str" s="31" r="D174">
        <f>IF(ISNA(VLOOKUP($A174,'Venues to Contact'!$B$3:$V$501,6,FALSE)),"",VLOOKUP($A174,'Venues to Contact'!$B$3:$V$501,6,FALSE))</f>
        <v/>
      </c>
      <c t="str" s="31" r="E174">
        <f>IF(ISNA(VLOOKUP($A174,'Venues to Contact'!$B$3:$V$501,7,FALSE)),"",VLOOKUP($A174,'Venues to Contact'!$B$3:$V$501,7,FALSE))</f>
        <v/>
      </c>
      <c t="str" s="31" r="F174">
        <f>IF(ISNA(VLOOKUP($A174,'Venues to Contact'!$B$3:$V$501,8,FALSE)),"",VLOOKUP($A174,'Venues to Contact'!$B$3:$V$501,8,FALSE))</f>
        <v/>
      </c>
      <c t="str" s="31" r="G174">
        <f>IF(ISNA(VLOOKUP($A174,'Venues to Contact'!$B$3:$V$501,9,FALSE)),"",VLOOKUP($A174,'Venues to Contact'!$B$3:$V$501,9,FALSE))</f>
        <v/>
      </c>
      <c t="str" s="31" r="H174">
        <f>IF(ISNA(VLOOKUP($A174,'Venues to Contact'!$B$3:$V$501,10,FALSE)),"",VLOOKUP($A174,'Venues to Contact'!$B$3:$V$501,10,FALSE))</f>
        <v/>
      </c>
      <c t="str" s="31" r="I174">
        <f>IF(ISNA(VLOOKUP($A174,'Venues to Contact'!$B$3:$V$501,11,FALSE)),"",VLOOKUP($A174,'Venues to Contact'!$B$3:$V$501,11,FALSE))</f>
        <v/>
      </c>
      <c t="str" s="46" r="J174">
        <f>IF(ISNA(VLOOKUP($A174,'Venues to Contact'!$B$3:$V$501,12,FALSE)),"",VLOOKUP($A174,'Venues to Contact'!$B$3:$V$501,12,FALSE))</f>
        <v/>
      </c>
      <c t="str" s="38" r="K174">
        <f>IF(ISNA(VLOOKUP($A174,'Venues to Contact'!$B$3:$V$501,4,FALSE)),"",VLOOKUP($A174,'Venues to Contact'!$B$3:$V$501,4,FALSE))</f>
        <v/>
      </c>
      <c t="str" s="38" r="L174">
        <f>IF(ISNA(VLOOKUP($A174,'Venues to Contact'!$B$3:$V$501,14,FALSE)),"",VLOOKUP($A174,'Venues to Contact'!$B$3:$V$501,14,FALSE))</f>
        <v/>
      </c>
      <c t="str" s="39" r="M174">
        <f>IF(ISNA(VLOOKUP($A174,'Venues to Contact'!$B$3:$V$501,15,FALSE)),"",VLOOKUP($A174,'Venues to Contact'!$B$3:$V$501,15,FALSE))</f>
        <v/>
      </c>
      <c t="str" s="40" r="N174">
        <f>IF(ISNA(VLOOKUP($A174,'Venues to Contact'!$B$3:$V$501,16,FALSE)),"",VLOOKUP($A174,'Venues to Contact'!$B$3:$V$501,16,FALSE))</f>
        <v/>
      </c>
      <c t="str" s="61" r="O174">
        <f>IF(ISNA(VLOOKUP($A174,'Venues to Contact'!$B$3:$V$501,17,FALSE)),"",VLOOKUP($A174,'Venues to Contact'!$B$3:$V$501,17,FALSE))</f>
        <v/>
      </c>
      <c t="str" s="41" r="P174">
        <f>IF(ISNA(VLOOKUP($A174,'Venues to Contact'!$B$3:$V$501,18,FALSE)),"",VLOOKUP($A174,'Venues to Contact'!$B$3:$V$501,18,FALSE))</f>
        <v/>
      </c>
      <c t="str" s="42" r="Q174">
        <f>IF(ISNA(VLOOKUP($A174,'Venues to Contact'!$B$3:$V$501,19,FALSE)),"",VLOOKUP($A174,'Venues to Contact'!$B$3:$V$501,19,FALSE))</f>
        <v/>
      </c>
      <c t="str" s="44" r="R174">
        <f>IF(ISNA(VLOOKUP($A174,'Venues to Contact'!$B$3:$V$501,20,FALSE)),"",VLOOKUP($A174,'Venues to Contact'!$B$3:$V$501,20,FALSE))</f>
        <v/>
      </c>
      <c t="str" s="53" r="S174">
        <f>IF(ISNA(VLOOKUP($A174,'Venues to Contact'!$B$3:$V$501,21,FALSE)),"",VLOOKUP($A174,'Venues to Contact'!$B$3:$V$501,21,FALSE))</f>
        <v/>
      </c>
    </row>
    <row customHeight="1" r="175" ht="21.75">
      <c s="31" r="A175">
        <v>173.0</v>
      </c>
      <c t="str" s="31" r="B175">
        <f>IF(ISNA(VLOOKUP($A175,'Venues to Contact'!$B$3:$V$501,2,FALSE)),"",VLOOKUP($A175,'Venues to Contact'!$B$3:$V$501,2,FALSE))</f>
        <v/>
      </c>
      <c t="str" s="31" r="C175">
        <f>IF(ISNA(VLOOKUP($A175,'Venues to Contact'!$B$3:$V$501,5,FALSE)),"",VLOOKUP($A175,'Venues to Contact'!$B$3:$V$501,5,FALSE))</f>
        <v/>
      </c>
      <c t="str" s="31" r="D175">
        <f>IF(ISNA(VLOOKUP($A175,'Venues to Contact'!$B$3:$V$501,6,FALSE)),"",VLOOKUP($A175,'Venues to Contact'!$B$3:$V$501,6,FALSE))</f>
        <v/>
      </c>
      <c t="str" s="31" r="E175">
        <f>IF(ISNA(VLOOKUP($A175,'Venues to Contact'!$B$3:$V$501,7,FALSE)),"",VLOOKUP($A175,'Venues to Contact'!$B$3:$V$501,7,FALSE))</f>
        <v/>
      </c>
      <c t="str" s="31" r="F175">
        <f>IF(ISNA(VLOOKUP($A175,'Venues to Contact'!$B$3:$V$501,8,FALSE)),"",VLOOKUP($A175,'Venues to Contact'!$B$3:$V$501,8,FALSE))</f>
        <v/>
      </c>
      <c t="str" s="31" r="G175">
        <f>IF(ISNA(VLOOKUP($A175,'Venues to Contact'!$B$3:$V$501,9,FALSE)),"",VLOOKUP($A175,'Venues to Contact'!$B$3:$V$501,9,FALSE))</f>
        <v/>
      </c>
      <c t="str" s="31" r="H175">
        <f>IF(ISNA(VLOOKUP($A175,'Venues to Contact'!$B$3:$V$501,10,FALSE)),"",VLOOKUP($A175,'Venues to Contact'!$B$3:$V$501,10,FALSE))</f>
        <v/>
      </c>
      <c t="str" s="31" r="I175">
        <f>IF(ISNA(VLOOKUP($A175,'Venues to Contact'!$B$3:$V$501,11,FALSE)),"",VLOOKUP($A175,'Venues to Contact'!$B$3:$V$501,11,FALSE))</f>
        <v/>
      </c>
      <c t="str" s="46" r="J175">
        <f>IF(ISNA(VLOOKUP($A175,'Venues to Contact'!$B$3:$V$501,12,FALSE)),"",VLOOKUP($A175,'Venues to Contact'!$B$3:$V$501,12,FALSE))</f>
        <v/>
      </c>
      <c t="str" s="38" r="K175">
        <f>IF(ISNA(VLOOKUP($A175,'Venues to Contact'!$B$3:$V$501,4,FALSE)),"",VLOOKUP($A175,'Venues to Contact'!$B$3:$V$501,4,FALSE))</f>
        <v/>
      </c>
      <c t="str" s="38" r="L175">
        <f>IF(ISNA(VLOOKUP($A175,'Venues to Contact'!$B$3:$V$501,14,FALSE)),"",VLOOKUP($A175,'Venues to Contact'!$B$3:$V$501,14,FALSE))</f>
        <v/>
      </c>
      <c t="str" s="39" r="M175">
        <f>IF(ISNA(VLOOKUP($A175,'Venues to Contact'!$B$3:$V$501,15,FALSE)),"",VLOOKUP($A175,'Venues to Contact'!$B$3:$V$501,15,FALSE))</f>
        <v/>
      </c>
      <c t="str" s="40" r="N175">
        <f>IF(ISNA(VLOOKUP($A175,'Venues to Contact'!$B$3:$V$501,16,FALSE)),"",VLOOKUP($A175,'Venues to Contact'!$B$3:$V$501,16,FALSE))</f>
        <v/>
      </c>
      <c t="str" s="61" r="O175">
        <f>IF(ISNA(VLOOKUP($A175,'Venues to Contact'!$B$3:$V$501,17,FALSE)),"",VLOOKUP($A175,'Venues to Contact'!$B$3:$V$501,17,FALSE))</f>
        <v/>
      </c>
      <c t="str" s="41" r="P175">
        <f>IF(ISNA(VLOOKUP($A175,'Venues to Contact'!$B$3:$V$501,18,FALSE)),"",VLOOKUP($A175,'Venues to Contact'!$B$3:$V$501,18,FALSE))</f>
        <v/>
      </c>
      <c t="str" s="42" r="Q175">
        <f>IF(ISNA(VLOOKUP($A175,'Venues to Contact'!$B$3:$V$501,19,FALSE)),"",VLOOKUP($A175,'Venues to Contact'!$B$3:$V$501,19,FALSE))</f>
        <v/>
      </c>
      <c t="str" s="44" r="R175">
        <f>IF(ISNA(VLOOKUP($A175,'Venues to Contact'!$B$3:$V$501,20,FALSE)),"",VLOOKUP($A175,'Venues to Contact'!$B$3:$V$501,20,FALSE))</f>
        <v/>
      </c>
      <c t="str" s="53" r="S175">
        <f>IF(ISNA(VLOOKUP($A175,'Venues to Contact'!$B$3:$V$501,21,FALSE)),"",VLOOKUP($A175,'Venues to Contact'!$B$3:$V$501,21,FALSE))</f>
        <v/>
      </c>
    </row>
    <row customHeight="1" r="176" ht="21.75">
      <c s="31" r="A176">
        <v>174.0</v>
      </c>
      <c t="str" s="31" r="B176">
        <f>IF(ISNA(VLOOKUP($A176,'Venues to Contact'!$B$3:$V$501,2,FALSE)),"",VLOOKUP($A176,'Venues to Contact'!$B$3:$V$501,2,FALSE))</f>
        <v/>
      </c>
      <c t="str" s="31" r="C176">
        <f>IF(ISNA(VLOOKUP($A176,'Venues to Contact'!$B$3:$V$501,5,FALSE)),"",VLOOKUP($A176,'Venues to Contact'!$B$3:$V$501,5,FALSE))</f>
        <v/>
      </c>
      <c t="str" s="31" r="D176">
        <f>IF(ISNA(VLOOKUP($A176,'Venues to Contact'!$B$3:$V$501,6,FALSE)),"",VLOOKUP($A176,'Venues to Contact'!$B$3:$V$501,6,FALSE))</f>
        <v/>
      </c>
      <c t="str" s="31" r="E176">
        <f>IF(ISNA(VLOOKUP($A176,'Venues to Contact'!$B$3:$V$501,7,FALSE)),"",VLOOKUP($A176,'Venues to Contact'!$B$3:$V$501,7,FALSE))</f>
        <v/>
      </c>
      <c t="str" s="31" r="F176">
        <f>IF(ISNA(VLOOKUP($A176,'Venues to Contact'!$B$3:$V$501,8,FALSE)),"",VLOOKUP($A176,'Venues to Contact'!$B$3:$V$501,8,FALSE))</f>
        <v/>
      </c>
      <c t="str" s="31" r="G176">
        <f>IF(ISNA(VLOOKUP($A176,'Venues to Contact'!$B$3:$V$501,9,FALSE)),"",VLOOKUP($A176,'Venues to Contact'!$B$3:$V$501,9,FALSE))</f>
        <v/>
      </c>
      <c t="str" s="31" r="H176">
        <f>IF(ISNA(VLOOKUP($A176,'Venues to Contact'!$B$3:$V$501,10,FALSE)),"",VLOOKUP($A176,'Venues to Contact'!$B$3:$V$501,10,FALSE))</f>
        <v/>
      </c>
      <c t="str" s="31" r="I176">
        <f>IF(ISNA(VLOOKUP($A176,'Venues to Contact'!$B$3:$V$501,11,FALSE)),"",VLOOKUP($A176,'Venues to Contact'!$B$3:$V$501,11,FALSE))</f>
        <v/>
      </c>
      <c t="str" s="46" r="J176">
        <f>IF(ISNA(VLOOKUP($A176,'Venues to Contact'!$B$3:$V$501,12,FALSE)),"",VLOOKUP($A176,'Venues to Contact'!$B$3:$V$501,12,FALSE))</f>
        <v/>
      </c>
      <c t="str" s="38" r="K176">
        <f>IF(ISNA(VLOOKUP($A176,'Venues to Contact'!$B$3:$V$501,4,FALSE)),"",VLOOKUP($A176,'Venues to Contact'!$B$3:$V$501,4,FALSE))</f>
        <v/>
      </c>
      <c t="str" s="38" r="L176">
        <f>IF(ISNA(VLOOKUP($A176,'Venues to Contact'!$B$3:$V$501,14,FALSE)),"",VLOOKUP($A176,'Venues to Contact'!$B$3:$V$501,14,FALSE))</f>
        <v/>
      </c>
      <c t="str" s="39" r="M176">
        <f>IF(ISNA(VLOOKUP($A176,'Venues to Contact'!$B$3:$V$501,15,FALSE)),"",VLOOKUP($A176,'Venues to Contact'!$B$3:$V$501,15,FALSE))</f>
        <v/>
      </c>
      <c t="str" s="40" r="N176">
        <f>IF(ISNA(VLOOKUP($A176,'Venues to Contact'!$B$3:$V$501,16,FALSE)),"",VLOOKUP($A176,'Venues to Contact'!$B$3:$V$501,16,FALSE))</f>
        <v/>
      </c>
      <c t="str" s="61" r="O176">
        <f>IF(ISNA(VLOOKUP($A176,'Venues to Contact'!$B$3:$V$501,17,FALSE)),"",VLOOKUP($A176,'Venues to Contact'!$B$3:$V$501,17,FALSE))</f>
        <v/>
      </c>
      <c t="str" s="41" r="P176">
        <f>IF(ISNA(VLOOKUP($A176,'Venues to Contact'!$B$3:$V$501,18,FALSE)),"",VLOOKUP($A176,'Venues to Contact'!$B$3:$V$501,18,FALSE))</f>
        <v/>
      </c>
      <c t="str" s="42" r="Q176">
        <f>IF(ISNA(VLOOKUP($A176,'Venues to Contact'!$B$3:$V$501,19,FALSE)),"",VLOOKUP($A176,'Venues to Contact'!$B$3:$V$501,19,FALSE))</f>
        <v/>
      </c>
      <c t="str" s="44" r="R176">
        <f>IF(ISNA(VLOOKUP($A176,'Venues to Contact'!$B$3:$V$501,20,FALSE)),"",VLOOKUP($A176,'Venues to Contact'!$B$3:$V$501,20,FALSE))</f>
        <v/>
      </c>
      <c t="str" s="53" r="S176">
        <f>IF(ISNA(VLOOKUP($A176,'Venues to Contact'!$B$3:$V$501,21,FALSE)),"",VLOOKUP($A176,'Venues to Contact'!$B$3:$V$501,21,FALSE))</f>
        <v/>
      </c>
    </row>
    <row customHeight="1" r="177" ht="21.75">
      <c s="31" r="A177">
        <v>175.0</v>
      </c>
      <c t="str" s="31" r="B177">
        <f>IF(ISNA(VLOOKUP($A177,'Venues to Contact'!$B$3:$V$501,2,FALSE)),"",VLOOKUP($A177,'Venues to Contact'!$B$3:$V$501,2,FALSE))</f>
        <v/>
      </c>
      <c t="str" s="31" r="C177">
        <f>IF(ISNA(VLOOKUP($A177,'Venues to Contact'!$B$3:$V$501,5,FALSE)),"",VLOOKUP($A177,'Venues to Contact'!$B$3:$V$501,5,FALSE))</f>
        <v/>
      </c>
      <c t="str" s="31" r="D177">
        <f>IF(ISNA(VLOOKUP($A177,'Venues to Contact'!$B$3:$V$501,6,FALSE)),"",VLOOKUP($A177,'Venues to Contact'!$B$3:$V$501,6,FALSE))</f>
        <v/>
      </c>
      <c t="str" s="31" r="E177">
        <f>IF(ISNA(VLOOKUP($A177,'Venues to Contact'!$B$3:$V$501,7,FALSE)),"",VLOOKUP($A177,'Venues to Contact'!$B$3:$V$501,7,FALSE))</f>
        <v/>
      </c>
      <c t="str" s="31" r="F177">
        <f>IF(ISNA(VLOOKUP($A177,'Venues to Contact'!$B$3:$V$501,8,FALSE)),"",VLOOKUP($A177,'Venues to Contact'!$B$3:$V$501,8,FALSE))</f>
        <v/>
      </c>
      <c t="str" s="31" r="G177">
        <f>IF(ISNA(VLOOKUP($A177,'Venues to Contact'!$B$3:$V$501,9,FALSE)),"",VLOOKUP($A177,'Venues to Contact'!$B$3:$V$501,9,FALSE))</f>
        <v/>
      </c>
      <c t="str" s="31" r="H177">
        <f>IF(ISNA(VLOOKUP($A177,'Venues to Contact'!$B$3:$V$501,10,FALSE)),"",VLOOKUP($A177,'Venues to Contact'!$B$3:$V$501,10,FALSE))</f>
        <v/>
      </c>
      <c t="str" s="31" r="I177">
        <f>IF(ISNA(VLOOKUP($A177,'Venues to Contact'!$B$3:$V$501,11,FALSE)),"",VLOOKUP($A177,'Venues to Contact'!$B$3:$V$501,11,FALSE))</f>
        <v/>
      </c>
      <c t="str" s="46" r="J177">
        <f>IF(ISNA(VLOOKUP($A177,'Venues to Contact'!$B$3:$V$501,12,FALSE)),"",VLOOKUP($A177,'Venues to Contact'!$B$3:$V$501,12,FALSE))</f>
        <v/>
      </c>
      <c t="str" s="38" r="K177">
        <f>IF(ISNA(VLOOKUP($A177,'Venues to Contact'!$B$3:$V$501,4,FALSE)),"",VLOOKUP($A177,'Venues to Contact'!$B$3:$V$501,4,FALSE))</f>
        <v/>
      </c>
      <c t="str" s="38" r="L177">
        <f>IF(ISNA(VLOOKUP($A177,'Venues to Contact'!$B$3:$V$501,14,FALSE)),"",VLOOKUP($A177,'Venues to Contact'!$B$3:$V$501,14,FALSE))</f>
        <v/>
      </c>
      <c t="str" s="39" r="M177">
        <f>IF(ISNA(VLOOKUP($A177,'Venues to Contact'!$B$3:$V$501,15,FALSE)),"",VLOOKUP($A177,'Venues to Contact'!$B$3:$V$501,15,FALSE))</f>
        <v/>
      </c>
      <c t="str" s="40" r="N177">
        <f>IF(ISNA(VLOOKUP($A177,'Venues to Contact'!$B$3:$V$501,16,FALSE)),"",VLOOKUP($A177,'Venues to Contact'!$B$3:$V$501,16,FALSE))</f>
        <v/>
      </c>
      <c t="str" s="61" r="O177">
        <f>IF(ISNA(VLOOKUP($A177,'Venues to Contact'!$B$3:$V$501,17,FALSE)),"",VLOOKUP($A177,'Venues to Contact'!$B$3:$V$501,17,FALSE))</f>
        <v/>
      </c>
      <c t="str" s="41" r="P177">
        <f>IF(ISNA(VLOOKUP($A177,'Venues to Contact'!$B$3:$V$501,18,FALSE)),"",VLOOKUP($A177,'Venues to Contact'!$B$3:$V$501,18,FALSE))</f>
        <v/>
      </c>
      <c t="str" s="42" r="Q177">
        <f>IF(ISNA(VLOOKUP($A177,'Venues to Contact'!$B$3:$V$501,19,FALSE)),"",VLOOKUP($A177,'Venues to Contact'!$B$3:$V$501,19,FALSE))</f>
        <v/>
      </c>
      <c t="str" s="44" r="R177">
        <f>IF(ISNA(VLOOKUP($A177,'Venues to Contact'!$B$3:$V$501,20,FALSE)),"",VLOOKUP($A177,'Venues to Contact'!$B$3:$V$501,20,FALSE))</f>
        <v/>
      </c>
      <c t="str" s="53" r="S177">
        <f>IF(ISNA(VLOOKUP($A177,'Venues to Contact'!$B$3:$V$501,21,FALSE)),"",VLOOKUP($A177,'Venues to Contact'!$B$3:$V$501,21,FALSE))</f>
        <v/>
      </c>
    </row>
    <row customHeight="1" r="178" ht="21.75">
      <c s="31" r="A178">
        <v>176.0</v>
      </c>
      <c t="str" s="31" r="B178">
        <f>IF(ISNA(VLOOKUP($A178,'Venues to Contact'!$B$3:$V$501,2,FALSE)),"",VLOOKUP($A178,'Venues to Contact'!$B$3:$V$501,2,FALSE))</f>
        <v/>
      </c>
      <c t="str" s="31" r="C178">
        <f>IF(ISNA(VLOOKUP($A178,'Venues to Contact'!$B$3:$V$501,5,FALSE)),"",VLOOKUP($A178,'Venues to Contact'!$B$3:$V$501,5,FALSE))</f>
        <v/>
      </c>
      <c t="str" s="31" r="D178">
        <f>IF(ISNA(VLOOKUP($A178,'Venues to Contact'!$B$3:$V$501,6,FALSE)),"",VLOOKUP($A178,'Venues to Contact'!$B$3:$V$501,6,FALSE))</f>
        <v/>
      </c>
      <c t="str" s="31" r="E178">
        <f>IF(ISNA(VLOOKUP($A178,'Venues to Contact'!$B$3:$V$501,7,FALSE)),"",VLOOKUP($A178,'Venues to Contact'!$B$3:$V$501,7,FALSE))</f>
        <v/>
      </c>
      <c t="str" s="31" r="F178">
        <f>IF(ISNA(VLOOKUP($A178,'Venues to Contact'!$B$3:$V$501,8,FALSE)),"",VLOOKUP($A178,'Venues to Contact'!$B$3:$V$501,8,FALSE))</f>
        <v/>
      </c>
      <c t="str" s="31" r="G178">
        <f>IF(ISNA(VLOOKUP($A178,'Venues to Contact'!$B$3:$V$501,9,FALSE)),"",VLOOKUP($A178,'Venues to Contact'!$B$3:$V$501,9,FALSE))</f>
        <v/>
      </c>
      <c t="str" s="31" r="H178">
        <f>IF(ISNA(VLOOKUP($A178,'Venues to Contact'!$B$3:$V$501,10,FALSE)),"",VLOOKUP($A178,'Venues to Contact'!$B$3:$V$501,10,FALSE))</f>
        <v/>
      </c>
      <c t="str" s="31" r="I178">
        <f>IF(ISNA(VLOOKUP($A178,'Venues to Contact'!$B$3:$V$501,11,FALSE)),"",VLOOKUP($A178,'Venues to Contact'!$B$3:$V$501,11,FALSE))</f>
        <v/>
      </c>
      <c t="str" s="46" r="J178">
        <f>IF(ISNA(VLOOKUP($A178,'Venues to Contact'!$B$3:$V$501,12,FALSE)),"",VLOOKUP($A178,'Venues to Contact'!$B$3:$V$501,12,FALSE))</f>
        <v/>
      </c>
      <c t="str" s="38" r="K178">
        <f>IF(ISNA(VLOOKUP($A178,'Venues to Contact'!$B$3:$V$501,4,FALSE)),"",VLOOKUP($A178,'Venues to Contact'!$B$3:$V$501,4,FALSE))</f>
        <v/>
      </c>
      <c t="str" s="38" r="L178">
        <f>IF(ISNA(VLOOKUP($A178,'Venues to Contact'!$B$3:$V$501,14,FALSE)),"",VLOOKUP($A178,'Venues to Contact'!$B$3:$V$501,14,FALSE))</f>
        <v/>
      </c>
      <c t="str" s="39" r="M178">
        <f>IF(ISNA(VLOOKUP($A178,'Venues to Contact'!$B$3:$V$501,15,FALSE)),"",VLOOKUP($A178,'Venues to Contact'!$B$3:$V$501,15,FALSE))</f>
        <v/>
      </c>
      <c t="str" s="40" r="N178">
        <f>IF(ISNA(VLOOKUP($A178,'Venues to Contact'!$B$3:$V$501,16,FALSE)),"",VLOOKUP($A178,'Venues to Contact'!$B$3:$V$501,16,FALSE))</f>
        <v/>
      </c>
      <c t="str" s="61" r="O178">
        <f>IF(ISNA(VLOOKUP($A178,'Venues to Contact'!$B$3:$V$501,17,FALSE)),"",VLOOKUP($A178,'Venues to Contact'!$B$3:$V$501,17,FALSE))</f>
        <v/>
      </c>
      <c t="str" s="41" r="P178">
        <f>IF(ISNA(VLOOKUP($A178,'Venues to Contact'!$B$3:$V$501,18,FALSE)),"",VLOOKUP($A178,'Venues to Contact'!$B$3:$V$501,18,FALSE))</f>
        <v/>
      </c>
      <c t="str" s="42" r="Q178">
        <f>IF(ISNA(VLOOKUP($A178,'Venues to Contact'!$B$3:$V$501,19,FALSE)),"",VLOOKUP($A178,'Venues to Contact'!$B$3:$V$501,19,FALSE))</f>
        <v/>
      </c>
      <c t="str" s="44" r="R178">
        <f>IF(ISNA(VLOOKUP($A178,'Venues to Contact'!$B$3:$V$501,20,FALSE)),"",VLOOKUP($A178,'Venues to Contact'!$B$3:$V$501,20,FALSE))</f>
        <v/>
      </c>
      <c t="str" s="53" r="S178">
        <f>IF(ISNA(VLOOKUP($A178,'Venues to Contact'!$B$3:$V$501,21,FALSE)),"",VLOOKUP($A178,'Venues to Contact'!$B$3:$V$501,21,FALSE))</f>
        <v/>
      </c>
    </row>
    <row customHeight="1" r="179" ht="21.75">
      <c s="31" r="A179">
        <v>177.0</v>
      </c>
      <c t="str" s="31" r="B179">
        <f>IF(ISNA(VLOOKUP($A179,'Venues to Contact'!$B$3:$V$501,2,FALSE)),"",VLOOKUP($A179,'Venues to Contact'!$B$3:$V$501,2,FALSE))</f>
        <v/>
      </c>
      <c t="str" s="31" r="C179">
        <f>IF(ISNA(VLOOKUP($A179,'Venues to Contact'!$B$3:$V$501,5,FALSE)),"",VLOOKUP($A179,'Venues to Contact'!$B$3:$V$501,5,FALSE))</f>
        <v/>
      </c>
      <c t="str" s="31" r="D179">
        <f>IF(ISNA(VLOOKUP($A179,'Venues to Contact'!$B$3:$V$501,6,FALSE)),"",VLOOKUP($A179,'Venues to Contact'!$B$3:$V$501,6,FALSE))</f>
        <v/>
      </c>
      <c t="str" s="31" r="E179">
        <f>IF(ISNA(VLOOKUP($A179,'Venues to Contact'!$B$3:$V$501,7,FALSE)),"",VLOOKUP($A179,'Venues to Contact'!$B$3:$V$501,7,FALSE))</f>
        <v/>
      </c>
      <c t="str" s="31" r="F179">
        <f>IF(ISNA(VLOOKUP($A179,'Venues to Contact'!$B$3:$V$501,8,FALSE)),"",VLOOKUP($A179,'Venues to Contact'!$B$3:$V$501,8,FALSE))</f>
        <v/>
      </c>
      <c t="str" s="31" r="G179">
        <f>IF(ISNA(VLOOKUP($A179,'Venues to Contact'!$B$3:$V$501,9,FALSE)),"",VLOOKUP($A179,'Venues to Contact'!$B$3:$V$501,9,FALSE))</f>
        <v/>
      </c>
      <c t="str" s="31" r="H179">
        <f>IF(ISNA(VLOOKUP($A179,'Venues to Contact'!$B$3:$V$501,10,FALSE)),"",VLOOKUP($A179,'Venues to Contact'!$B$3:$V$501,10,FALSE))</f>
        <v/>
      </c>
      <c t="str" s="31" r="I179">
        <f>IF(ISNA(VLOOKUP($A179,'Venues to Contact'!$B$3:$V$501,11,FALSE)),"",VLOOKUP($A179,'Venues to Contact'!$B$3:$V$501,11,FALSE))</f>
        <v/>
      </c>
      <c t="str" s="46" r="J179">
        <f>IF(ISNA(VLOOKUP($A179,'Venues to Contact'!$B$3:$V$501,12,FALSE)),"",VLOOKUP($A179,'Venues to Contact'!$B$3:$V$501,12,FALSE))</f>
        <v/>
      </c>
      <c t="str" s="38" r="K179">
        <f>IF(ISNA(VLOOKUP($A179,'Venues to Contact'!$B$3:$V$501,4,FALSE)),"",VLOOKUP($A179,'Venues to Contact'!$B$3:$V$501,4,FALSE))</f>
        <v/>
      </c>
      <c t="str" s="38" r="L179">
        <f>IF(ISNA(VLOOKUP($A179,'Venues to Contact'!$B$3:$V$501,14,FALSE)),"",VLOOKUP($A179,'Venues to Contact'!$B$3:$V$501,14,FALSE))</f>
        <v/>
      </c>
      <c t="str" s="39" r="M179">
        <f>IF(ISNA(VLOOKUP($A179,'Venues to Contact'!$B$3:$V$501,15,FALSE)),"",VLOOKUP($A179,'Venues to Contact'!$B$3:$V$501,15,FALSE))</f>
        <v/>
      </c>
      <c t="str" s="40" r="N179">
        <f>IF(ISNA(VLOOKUP($A179,'Venues to Contact'!$B$3:$V$501,16,FALSE)),"",VLOOKUP($A179,'Venues to Contact'!$B$3:$V$501,16,FALSE))</f>
        <v/>
      </c>
      <c t="str" s="61" r="O179">
        <f>IF(ISNA(VLOOKUP($A179,'Venues to Contact'!$B$3:$V$501,17,FALSE)),"",VLOOKUP($A179,'Venues to Contact'!$B$3:$V$501,17,FALSE))</f>
        <v/>
      </c>
      <c t="str" s="41" r="P179">
        <f>IF(ISNA(VLOOKUP($A179,'Venues to Contact'!$B$3:$V$501,18,FALSE)),"",VLOOKUP($A179,'Venues to Contact'!$B$3:$V$501,18,FALSE))</f>
        <v/>
      </c>
      <c t="str" s="42" r="Q179">
        <f>IF(ISNA(VLOOKUP($A179,'Venues to Contact'!$B$3:$V$501,19,FALSE)),"",VLOOKUP($A179,'Venues to Contact'!$B$3:$V$501,19,FALSE))</f>
        <v/>
      </c>
      <c t="str" s="44" r="R179">
        <f>IF(ISNA(VLOOKUP($A179,'Venues to Contact'!$B$3:$V$501,20,FALSE)),"",VLOOKUP($A179,'Venues to Contact'!$B$3:$V$501,20,FALSE))</f>
        <v/>
      </c>
      <c t="str" s="53" r="S179">
        <f>IF(ISNA(VLOOKUP($A179,'Venues to Contact'!$B$3:$V$501,21,FALSE)),"",VLOOKUP($A179,'Venues to Contact'!$B$3:$V$501,21,FALSE))</f>
        <v/>
      </c>
    </row>
    <row customHeight="1" r="180" ht="21.75">
      <c s="31" r="A180">
        <v>178.0</v>
      </c>
      <c t="str" s="31" r="B180">
        <f>IF(ISNA(VLOOKUP($A180,'Venues to Contact'!$B$3:$V$501,2,FALSE)),"",VLOOKUP($A180,'Venues to Contact'!$B$3:$V$501,2,FALSE))</f>
        <v/>
      </c>
      <c t="str" s="31" r="C180">
        <f>IF(ISNA(VLOOKUP($A180,'Venues to Contact'!$B$3:$V$501,5,FALSE)),"",VLOOKUP($A180,'Venues to Contact'!$B$3:$V$501,5,FALSE))</f>
        <v/>
      </c>
      <c t="str" s="31" r="D180">
        <f>IF(ISNA(VLOOKUP($A180,'Venues to Contact'!$B$3:$V$501,6,FALSE)),"",VLOOKUP($A180,'Venues to Contact'!$B$3:$V$501,6,FALSE))</f>
        <v/>
      </c>
      <c t="str" s="31" r="E180">
        <f>IF(ISNA(VLOOKUP($A180,'Venues to Contact'!$B$3:$V$501,7,FALSE)),"",VLOOKUP($A180,'Venues to Contact'!$B$3:$V$501,7,FALSE))</f>
        <v/>
      </c>
      <c t="str" s="31" r="F180">
        <f>IF(ISNA(VLOOKUP($A180,'Venues to Contact'!$B$3:$V$501,8,FALSE)),"",VLOOKUP($A180,'Venues to Contact'!$B$3:$V$501,8,FALSE))</f>
        <v/>
      </c>
      <c t="str" s="31" r="G180">
        <f>IF(ISNA(VLOOKUP($A180,'Venues to Contact'!$B$3:$V$501,9,FALSE)),"",VLOOKUP($A180,'Venues to Contact'!$B$3:$V$501,9,FALSE))</f>
        <v/>
      </c>
      <c t="str" s="31" r="H180">
        <f>IF(ISNA(VLOOKUP($A180,'Venues to Contact'!$B$3:$V$501,10,FALSE)),"",VLOOKUP($A180,'Venues to Contact'!$B$3:$V$501,10,FALSE))</f>
        <v/>
      </c>
      <c t="str" s="31" r="I180">
        <f>IF(ISNA(VLOOKUP($A180,'Venues to Contact'!$B$3:$V$501,11,FALSE)),"",VLOOKUP($A180,'Venues to Contact'!$B$3:$V$501,11,FALSE))</f>
        <v/>
      </c>
      <c t="str" s="46" r="J180">
        <f>IF(ISNA(VLOOKUP($A180,'Venues to Contact'!$B$3:$V$501,12,FALSE)),"",VLOOKUP($A180,'Venues to Contact'!$B$3:$V$501,12,FALSE))</f>
        <v/>
      </c>
      <c t="str" s="38" r="K180">
        <f>IF(ISNA(VLOOKUP($A180,'Venues to Contact'!$B$3:$V$501,4,FALSE)),"",VLOOKUP($A180,'Venues to Contact'!$B$3:$V$501,4,FALSE))</f>
        <v/>
      </c>
      <c t="str" s="38" r="L180">
        <f>IF(ISNA(VLOOKUP($A180,'Venues to Contact'!$B$3:$V$501,14,FALSE)),"",VLOOKUP($A180,'Venues to Contact'!$B$3:$V$501,14,FALSE))</f>
        <v/>
      </c>
      <c t="str" s="39" r="M180">
        <f>IF(ISNA(VLOOKUP($A180,'Venues to Contact'!$B$3:$V$501,15,FALSE)),"",VLOOKUP($A180,'Venues to Contact'!$B$3:$V$501,15,FALSE))</f>
        <v/>
      </c>
      <c t="str" s="40" r="N180">
        <f>IF(ISNA(VLOOKUP($A180,'Venues to Contact'!$B$3:$V$501,16,FALSE)),"",VLOOKUP($A180,'Venues to Contact'!$B$3:$V$501,16,FALSE))</f>
        <v/>
      </c>
      <c t="str" s="61" r="O180">
        <f>IF(ISNA(VLOOKUP($A180,'Venues to Contact'!$B$3:$V$501,17,FALSE)),"",VLOOKUP($A180,'Venues to Contact'!$B$3:$V$501,17,FALSE))</f>
        <v/>
      </c>
      <c t="str" s="41" r="P180">
        <f>IF(ISNA(VLOOKUP($A180,'Venues to Contact'!$B$3:$V$501,18,FALSE)),"",VLOOKUP($A180,'Venues to Contact'!$B$3:$V$501,18,FALSE))</f>
        <v/>
      </c>
      <c t="str" s="42" r="Q180">
        <f>IF(ISNA(VLOOKUP($A180,'Venues to Contact'!$B$3:$V$501,19,FALSE)),"",VLOOKUP($A180,'Venues to Contact'!$B$3:$V$501,19,FALSE))</f>
        <v/>
      </c>
      <c t="str" s="44" r="R180">
        <f>IF(ISNA(VLOOKUP($A180,'Venues to Contact'!$B$3:$V$501,20,FALSE)),"",VLOOKUP($A180,'Venues to Contact'!$B$3:$V$501,20,FALSE))</f>
        <v/>
      </c>
      <c t="str" s="53" r="S180">
        <f>IF(ISNA(VLOOKUP($A180,'Venues to Contact'!$B$3:$V$501,21,FALSE)),"",VLOOKUP($A180,'Venues to Contact'!$B$3:$V$501,21,FALSE))</f>
        <v/>
      </c>
    </row>
    <row customHeight="1" r="181" ht="21.75">
      <c s="31" r="A181">
        <v>179.0</v>
      </c>
      <c t="str" s="31" r="B181">
        <f>IF(ISNA(VLOOKUP($A181,'Venues to Contact'!$B$3:$V$501,2,FALSE)),"",VLOOKUP($A181,'Venues to Contact'!$B$3:$V$501,2,FALSE))</f>
        <v/>
      </c>
      <c t="str" s="31" r="C181">
        <f>IF(ISNA(VLOOKUP($A181,'Venues to Contact'!$B$3:$V$501,5,FALSE)),"",VLOOKUP($A181,'Venues to Contact'!$B$3:$V$501,5,FALSE))</f>
        <v/>
      </c>
      <c t="str" s="31" r="D181">
        <f>IF(ISNA(VLOOKUP($A181,'Venues to Contact'!$B$3:$V$501,6,FALSE)),"",VLOOKUP($A181,'Venues to Contact'!$B$3:$V$501,6,FALSE))</f>
        <v/>
      </c>
      <c t="str" s="31" r="E181">
        <f>IF(ISNA(VLOOKUP($A181,'Venues to Contact'!$B$3:$V$501,7,FALSE)),"",VLOOKUP($A181,'Venues to Contact'!$B$3:$V$501,7,FALSE))</f>
        <v/>
      </c>
      <c t="str" s="31" r="F181">
        <f>IF(ISNA(VLOOKUP($A181,'Venues to Contact'!$B$3:$V$501,8,FALSE)),"",VLOOKUP($A181,'Venues to Contact'!$B$3:$V$501,8,FALSE))</f>
        <v/>
      </c>
      <c t="str" s="31" r="G181">
        <f>IF(ISNA(VLOOKUP($A181,'Venues to Contact'!$B$3:$V$501,9,FALSE)),"",VLOOKUP($A181,'Venues to Contact'!$B$3:$V$501,9,FALSE))</f>
        <v/>
      </c>
      <c t="str" s="31" r="H181">
        <f>IF(ISNA(VLOOKUP($A181,'Venues to Contact'!$B$3:$V$501,10,FALSE)),"",VLOOKUP($A181,'Venues to Contact'!$B$3:$V$501,10,FALSE))</f>
        <v/>
      </c>
      <c t="str" s="31" r="I181">
        <f>IF(ISNA(VLOOKUP($A181,'Venues to Contact'!$B$3:$V$501,11,FALSE)),"",VLOOKUP($A181,'Venues to Contact'!$B$3:$V$501,11,FALSE))</f>
        <v/>
      </c>
      <c t="str" s="46" r="J181">
        <f>IF(ISNA(VLOOKUP($A181,'Venues to Contact'!$B$3:$V$501,12,FALSE)),"",VLOOKUP($A181,'Venues to Contact'!$B$3:$V$501,12,FALSE))</f>
        <v/>
      </c>
      <c t="str" s="38" r="K181">
        <f>IF(ISNA(VLOOKUP($A181,'Venues to Contact'!$B$3:$V$501,4,FALSE)),"",VLOOKUP($A181,'Venues to Contact'!$B$3:$V$501,4,FALSE))</f>
        <v/>
      </c>
      <c t="str" s="38" r="L181">
        <f>IF(ISNA(VLOOKUP($A181,'Venues to Contact'!$B$3:$V$501,14,FALSE)),"",VLOOKUP($A181,'Venues to Contact'!$B$3:$V$501,14,FALSE))</f>
        <v/>
      </c>
      <c t="str" s="39" r="M181">
        <f>IF(ISNA(VLOOKUP($A181,'Venues to Contact'!$B$3:$V$501,15,FALSE)),"",VLOOKUP($A181,'Venues to Contact'!$B$3:$V$501,15,FALSE))</f>
        <v/>
      </c>
      <c t="str" s="40" r="N181">
        <f>IF(ISNA(VLOOKUP($A181,'Venues to Contact'!$B$3:$V$501,16,FALSE)),"",VLOOKUP($A181,'Venues to Contact'!$B$3:$V$501,16,FALSE))</f>
        <v/>
      </c>
      <c t="str" s="61" r="O181">
        <f>IF(ISNA(VLOOKUP($A181,'Venues to Contact'!$B$3:$V$501,17,FALSE)),"",VLOOKUP($A181,'Venues to Contact'!$B$3:$V$501,17,FALSE))</f>
        <v/>
      </c>
      <c t="str" s="41" r="P181">
        <f>IF(ISNA(VLOOKUP($A181,'Venues to Contact'!$B$3:$V$501,18,FALSE)),"",VLOOKUP($A181,'Venues to Contact'!$B$3:$V$501,18,FALSE))</f>
        <v/>
      </c>
      <c t="str" s="42" r="Q181">
        <f>IF(ISNA(VLOOKUP($A181,'Venues to Contact'!$B$3:$V$501,19,FALSE)),"",VLOOKUP($A181,'Venues to Contact'!$B$3:$V$501,19,FALSE))</f>
        <v/>
      </c>
      <c t="str" s="44" r="R181">
        <f>IF(ISNA(VLOOKUP($A181,'Venues to Contact'!$B$3:$V$501,20,FALSE)),"",VLOOKUP($A181,'Venues to Contact'!$B$3:$V$501,20,FALSE))</f>
        <v/>
      </c>
      <c t="str" s="53" r="S181">
        <f>IF(ISNA(VLOOKUP($A181,'Venues to Contact'!$B$3:$V$501,21,FALSE)),"",VLOOKUP($A181,'Venues to Contact'!$B$3:$V$501,21,FALSE))</f>
        <v/>
      </c>
    </row>
    <row customHeight="1" r="182" ht="21.75">
      <c s="31" r="A182">
        <v>180.0</v>
      </c>
      <c t="str" s="31" r="B182">
        <f>IF(ISNA(VLOOKUP($A182,'Venues to Contact'!$B$3:$V$501,2,FALSE)),"",VLOOKUP($A182,'Venues to Contact'!$B$3:$V$501,2,FALSE))</f>
        <v/>
      </c>
      <c t="str" s="31" r="C182">
        <f>IF(ISNA(VLOOKUP($A182,'Venues to Contact'!$B$3:$V$501,5,FALSE)),"",VLOOKUP($A182,'Venues to Contact'!$B$3:$V$501,5,FALSE))</f>
        <v/>
      </c>
      <c t="str" s="31" r="D182">
        <f>IF(ISNA(VLOOKUP($A182,'Venues to Contact'!$B$3:$V$501,6,FALSE)),"",VLOOKUP($A182,'Venues to Contact'!$B$3:$V$501,6,FALSE))</f>
        <v/>
      </c>
      <c t="str" s="31" r="E182">
        <f>IF(ISNA(VLOOKUP($A182,'Venues to Contact'!$B$3:$V$501,7,FALSE)),"",VLOOKUP($A182,'Venues to Contact'!$B$3:$V$501,7,FALSE))</f>
        <v/>
      </c>
      <c t="str" s="31" r="F182">
        <f>IF(ISNA(VLOOKUP($A182,'Venues to Contact'!$B$3:$V$501,8,FALSE)),"",VLOOKUP($A182,'Venues to Contact'!$B$3:$V$501,8,FALSE))</f>
        <v/>
      </c>
      <c t="str" s="31" r="G182">
        <f>IF(ISNA(VLOOKUP($A182,'Venues to Contact'!$B$3:$V$501,9,FALSE)),"",VLOOKUP($A182,'Venues to Contact'!$B$3:$V$501,9,FALSE))</f>
        <v/>
      </c>
      <c t="str" s="31" r="H182">
        <f>IF(ISNA(VLOOKUP($A182,'Venues to Contact'!$B$3:$V$501,10,FALSE)),"",VLOOKUP($A182,'Venues to Contact'!$B$3:$V$501,10,FALSE))</f>
        <v/>
      </c>
      <c t="str" s="31" r="I182">
        <f>IF(ISNA(VLOOKUP($A182,'Venues to Contact'!$B$3:$V$501,11,FALSE)),"",VLOOKUP($A182,'Venues to Contact'!$B$3:$V$501,11,FALSE))</f>
        <v/>
      </c>
      <c t="str" s="46" r="J182">
        <f>IF(ISNA(VLOOKUP($A182,'Venues to Contact'!$B$3:$V$501,12,FALSE)),"",VLOOKUP($A182,'Venues to Contact'!$B$3:$V$501,12,FALSE))</f>
        <v/>
      </c>
      <c t="str" s="38" r="K182">
        <f>IF(ISNA(VLOOKUP($A182,'Venues to Contact'!$B$3:$V$501,4,FALSE)),"",VLOOKUP($A182,'Venues to Contact'!$B$3:$V$501,4,FALSE))</f>
        <v/>
      </c>
      <c t="str" s="38" r="L182">
        <f>IF(ISNA(VLOOKUP($A182,'Venues to Contact'!$B$3:$V$501,14,FALSE)),"",VLOOKUP($A182,'Venues to Contact'!$B$3:$V$501,14,FALSE))</f>
        <v/>
      </c>
      <c t="str" s="39" r="M182">
        <f>IF(ISNA(VLOOKUP($A182,'Venues to Contact'!$B$3:$V$501,15,FALSE)),"",VLOOKUP($A182,'Venues to Contact'!$B$3:$V$501,15,FALSE))</f>
        <v/>
      </c>
      <c t="str" s="40" r="N182">
        <f>IF(ISNA(VLOOKUP($A182,'Venues to Contact'!$B$3:$V$501,16,FALSE)),"",VLOOKUP($A182,'Venues to Contact'!$B$3:$V$501,16,FALSE))</f>
        <v/>
      </c>
      <c t="str" s="61" r="O182">
        <f>IF(ISNA(VLOOKUP($A182,'Venues to Contact'!$B$3:$V$501,17,FALSE)),"",VLOOKUP($A182,'Venues to Contact'!$B$3:$V$501,17,FALSE))</f>
        <v/>
      </c>
      <c t="str" s="41" r="P182">
        <f>IF(ISNA(VLOOKUP($A182,'Venues to Contact'!$B$3:$V$501,18,FALSE)),"",VLOOKUP($A182,'Venues to Contact'!$B$3:$V$501,18,FALSE))</f>
        <v/>
      </c>
      <c t="str" s="42" r="Q182">
        <f>IF(ISNA(VLOOKUP($A182,'Venues to Contact'!$B$3:$V$501,19,FALSE)),"",VLOOKUP($A182,'Venues to Contact'!$B$3:$V$501,19,FALSE))</f>
        <v/>
      </c>
      <c t="str" s="44" r="R182">
        <f>IF(ISNA(VLOOKUP($A182,'Venues to Contact'!$B$3:$V$501,20,FALSE)),"",VLOOKUP($A182,'Venues to Contact'!$B$3:$V$501,20,FALSE))</f>
        <v/>
      </c>
      <c t="str" s="53" r="S182">
        <f>IF(ISNA(VLOOKUP($A182,'Venues to Contact'!$B$3:$V$501,21,FALSE)),"",VLOOKUP($A182,'Venues to Contact'!$B$3:$V$501,21,FALSE))</f>
        <v/>
      </c>
    </row>
    <row customHeight="1" r="183" ht="21.75">
      <c s="31" r="A183">
        <v>181.0</v>
      </c>
      <c t="str" s="31" r="B183">
        <f>IF(ISNA(VLOOKUP($A183,'Venues to Contact'!$B$3:$V$501,2,FALSE)),"",VLOOKUP($A183,'Venues to Contact'!$B$3:$V$501,2,FALSE))</f>
        <v/>
      </c>
      <c t="str" s="31" r="C183">
        <f>IF(ISNA(VLOOKUP($A183,'Venues to Contact'!$B$3:$V$501,5,FALSE)),"",VLOOKUP($A183,'Venues to Contact'!$B$3:$V$501,5,FALSE))</f>
        <v/>
      </c>
      <c t="str" s="31" r="D183">
        <f>IF(ISNA(VLOOKUP($A183,'Venues to Contact'!$B$3:$V$501,6,FALSE)),"",VLOOKUP($A183,'Venues to Contact'!$B$3:$V$501,6,FALSE))</f>
        <v/>
      </c>
      <c t="str" s="31" r="E183">
        <f>IF(ISNA(VLOOKUP($A183,'Venues to Contact'!$B$3:$V$501,7,FALSE)),"",VLOOKUP($A183,'Venues to Contact'!$B$3:$V$501,7,FALSE))</f>
        <v/>
      </c>
      <c t="str" s="31" r="F183">
        <f>IF(ISNA(VLOOKUP($A183,'Venues to Contact'!$B$3:$V$501,8,FALSE)),"",VLOOKUP($A183,'Venues to Contact'!$B$3:$V$501,8,FALSE))</f>
        <v/>
      </c>
      <c t="str" s="31" r="G183">
        <f>IF(ISNA(VLOOKUP($A183,'Venues to Contact'!$B$3:$V$501,9,FALSE)),"",VLOOKUP($A183,'Venues to Contact'!$B$3:$V$501,9,FALSE))</f>
        <v/>
      </c>
      <c t="str" s="31" r="H183">
        <f>IF(ISNA(VLOOKUP($A183,'Venues to Contact'!$B$3:$V$501,10,FALSE)),"",VLOOKUP($A183,'Venues to Contact'!$B$3:$V$501,10,FALSE))</f>
        <v/>
      </c>
      <c t="str" s="31" r="I183">
        <f>IF(ISNA(VLOOKUP($A183,'Venues to Contact'!$B$3:$V$501,11,FALSE)),"",VLOOKUP($A183,'Venues to Contact'!$B$3:$V$501,11,FALSE))</f>
        <v/>
      </c>
      <c t="str" s="46" r="J183">
        <f>IF(ISNA(VLOOKUP($A183,'Venues to Contact'!$B$3:$V$501,12,FALSE)),"",VLOOKUP($A183,'Venues to Contact'!$B$3:$V$501,12,FALSE))</f>
        <v/>
      </c>
      <c t="str" s="38" r="K183">
        <f>IF(ISNA(VLOOKUP($A183,'Venues to Contact'!$B$3:$V$501,4,FALSE)),"",VLOOKUP($A183,'Venues to Contact'!$B$3:$V$501,4,FALSE))</f>
        <v/>
      </c>
      <c t="str" s="38" r="L183">
        <f>IF(ISNA(VLOOKUP($A183,'Venues to Contact'!$B$3:$V$501,14,FALSE)),"",VLOOKUP($A183,'Venues to Contact'!$B$3:$V$501,14,FALSE))</f>
        <v/>
      </c>
      <c t="str" s="39" r="M183">
        <f>IF(ISNA(VLOOKUP($A183,'Venues to Contact'!$B$3:$V$501,15,FALSE)),"",VLOOKUP($A183,'Venues to Contact'!$B$3:$V$501,15,FALSE))</f>
        <v/>
      </c>
      <c t="str" s="40" r="N183">
        <f>IF(ISNA(VLOOKUP($A183,'Venues to Contact'!$B$3:$V$501,16,FALSE)),"",VLOOKUP($A183,'Venues to Contact'!$B$3:$V$501,16,FALSE))</f>
        <v/>
      </c>
      <c t="str" s="61" r="O183">
        <f>IF(ISNA(VLOOKUP($A183,'Venues to Contact'!$B$3:$V$501,17,FALSE)),"",VLOOKUP($A183,'Venues to Contact'!$B$3:$V$501,17,FALSE))</f>
        <v/>
      </c>
      <c t="str" s="41" r="P183">
        <f>IF(ISNA(VLOOKUP($A183,'Venues to Contact'!$B$3:$V$501,18,FALSE)),"",VLOOKUP($A183,'Venues to Contact'!$B$3:$V$501,18,FALSE))</f>
        <v/>
      </c>
      <c t="str" s="42" r="Q183">
        <f>IF(ISNA(VLOOKUP($A183,'Venues to Contact'!$B$3:$V$501,19,FALSE)),"",VLOOKUP($A183,'Venues to Contact'!$B$3:$V$501,19,FALSE))</f>
        <v/>
      </c>
      <c t="str" s="44" r="R183">
        <f>IF(ISNA(VLOOKUP($A183,'Venues to Contact'!$B$3:$V$501,20,FALSE)),"",VLOOKUP($A183,'Venues to Contact'!$B$3:$V$501,20,FALSE))</f>
        <v/>
      </c>
      <c t="str" s="53" r="S183">
        <f>IF(ISNA(VLOOKUP($A183,'Venues to Contact'!$B$3:$V$501,21,FALSE)),"",VLOOKUP($A183,'Venues to Contact'!$B$3:$V$501,21,FALSE))</f>
        <v/>
      </c>
    </row>
    <row customHeight="1" r="184" ht="21.75">
      <c s="31" r="A184">
        <v>182.0</v>
      </c>
      <c t="str" s="31" r="B184">
        <f>IF(ISNA(VLOOKUP($A184,'Venues to Contact'!$B$3:$V$501,2,FALSE)),"",VLOOKUP($A184,'Venues to Contact'!$B$3:$V$501,2,FALSE))</f>
        <v/>
      </c>
      <c t="str" s="31" r="C184">
        <f>IF(ISNA(VLOOKUP($A184,'Venues to Contact'!$B$3:$V$501,5,FALSE)),"",VLOOKUP($A184,'Venues to Contact'!$B$3:$V$501,5,FALSE))</f>
        <v/>
      </c>
      <c t="str" s="31" r="D184">
        <f>IF(ISNA(VLOOKUP($A184,'Venues to Contact'!$B$3:$V$501,6,FALSE)),"",VLOOKUP($A184,'Venues to Contact'!$B$3:$V$501,6,FALSE))</f>
        <v/>
      </c>
      <c t="str" s="31" r="E184">
        <f>IF(ISNA(VLOOKUP($A184,'Venues to Contact'!$B$3:$V$501,7,FALSE)),"",VLOOKUP($A184,'Venues to Contact'!$B$3:$V$501,7,FALSE))</f>
        <v/>
      </c>
      <c t="str" s="31" r="F184">
        <f>IF(ISNA(VLOOKUP($A184,'Venues to Contact'!$B$3:$V$501,8,FALSE)),"",VLOOKUP($A184,'Venues to Contact'!$B$3:$V$501,8,FALSE))</f>
        <v/>
      </c>
      <c t="str" s="31" r="G184">
        <f>IF(ISNA(VLOOKUP($A184,'Venues to Contact'!$B$3:$V$501,9,FALSE)),"",VLOOKUP($A184,'Venues to Contact'!$B$3:$V$501,9,FALSE))</f>
        <v/>
      </c>
      <c t="str" s="31" r="H184">
        <f>IF(ISNA(VLOOKUP($A184,'Venues to Contact'!$B$3:$V$501,10,FALSE)),"",VLOOKUP($A184,'Venues to Contact'!$B$3:$V$501,10,FALSE))</f>
        <v/>
      </c>
      <c t="str" s="31" r="I184">
        <f>IF(ISNA(VLOOKUP($A184,'Venues to Contact'!$B$3:$V$501,11,FALSE)),"",VLOOKUP($A184,'Venues to Contact'!$B$3:$V$501,11,FALSE))</f>
        <v/>
      </c>
      <c t="str" s="46" r="J184">
        <f>IF(ISNA(VLOOKUP($A184,'Venues to Contact'!$B$3:$V$501,12,FALSE)),"",VLOOKUP($A184,'Venues to Contact'!$B$3:$V$501,12,FALSE))</f>
        <v/>
      </c>
      <c t="str" s="38" r="K184">
        <f>IF(ISNA(VLOOKUP($A184,'Venues to Contact'!$B$3:$V$501,4,FALSE)),"",VLOOKUP($A184,'Venues to Contact'!$B$3:$V$501,4,FALSE))</f>
        <v/>
      </c>
      <c t="str" s="38" r="L184">
        <f>IF(ISNA(VLOOKUP($A184,'Venues to Contact'!$B$3:$V$501,14,FALSE)),"",VLOOKUP($A184,'Venues to Contact'!$B$3:$V$501,14,FALSE))</f>
        <v/>
      </c>
      <c t="str" s="39" r="M184">
        <f>IF(ISNA(VLOOKUP($A184,'Venues to Contact'!$B$3:$V$501,15,FALSE)),"",VLOOKUP($A184,'Venues to Contact'!$B$3:$V$501,15,FALSE))</f>
        <v/>
      </c>
      <c t="str" s="40" r="N184">
        <f>IF(ISNA(VLOOKUP($A184,'Venues to Contact'!$B$3:$V$501,16,FALSE)),"",VLOOKUP($A184,'Venues to Contact'!$B$3:$V$501,16,FALSE))</f>
        <v/>
      </c>
      <c t="str" s="61" r="O184">
        <f>IF(ISNA(VLOOKUP($A184,'Venues to Contact'!$B$3:$V$501,17,FALSE)),"",VLOOKUP($A184,'Venues to Contact'!$B$3:$V$501,17,FALSE))</f>
        <v/>
      </c>
      <c t="str" s="41" r="P184">
        <f>IF(ISNA(VLOOKUP($A184,'Venues to Contact'!$B$3:$V$501,18,FALSE)),"",VLOOKUP($A184,'Venues to Contact'!$B$3:$V$501,18,FALSE))</f>
        <v/>
      </c>
      <c t="str" s="42" r="Q184">
        <f>IF(ISNA(VLOOKUP($A184,'Venues to Contact'!$B$3:$V$501,19,FALSE)),"",VLOOKUP($A184,'Venues to Contact'!$B$3:$V$501,19,FALSE))</f>
        <v/>
      </c>
      <c t="str" s="44" r="R184">
        <f>IF(ISNA(VLOOKUP($A184,'Venues to Contact'!$B$3:$V$501,20,FALSE)),"",VLOOKUP($A184,'Venues to Contact'!$B$3:$V$501,20,FALSE))</f>
        <v/>
      </c>
      <c t="str" s="53" r="S184">
        <f>IF(ISNA(VLOOKUP($A184,'Venues to Contact'!$B$3:$V$501,21,FALSE)),"",VLOOKUP($A184,'Venues to Contact'!$B$3:$V$501,21,FALSE))</f>
        <v/>
      </c>
    </row>
    <row customHeight="1" r="185" ht="21.75">
      <c s="31" r="A185">
        <v>183.0</v>
      </c>
      <c t="str" s="31" r="B185">
        <f>IF(ISNA(VLOOKUP($A185,'Venues to Contact'!$B$3:$V$501,2,FALSE)),"",VLOOKUP($A185,'Venues to Contact'!$B$3:$V$501,2,FALSE))</f>
        <v/>
      </c>
      <c t="str" s="31" r="C185">
        <f>IF(ISNA(VLOOKUP($A185,'Venues to Contact'!$B$3:$V$501,5,FALSE)),"",VLOOKUP($A185,'Venues to Contact'!$B$3:$V$501,5,FALSE))</f>
        <v/>
      </c>
      <c t="str" s="31" r="D185">
        <f>IF(ISNA(VLOOKUP($A185,'Venues to Contact'!$B$3:$V$501,6,FALSE)),"",VLOOKUP($A185,'Venues to Contact'!$B$3:$V$501,6,FALSE))</f>
        <v/>
      </c>
      <c t="str" s="31" r="E185">
        <f>IF(ISNA(VLOOKUP($A185,'Venues to Contact'!$B$3:$V$501,7,FALSE)),"",VLOOKUP($A185,'Venues to Contact'!$B$3:$V$501,7,FALSE))</f>
        <v/>
      </c>
      <c t="str" s="31" r="F185">
        <f>IF(ISNA(VLOOKUP($A185,'Venues to Contact'!$B$3:$V$501,8,FALSE)),"",VLOOKUP($A185,'Venues to Contact'!$B$3:$V$501,8,FALSE))</f>
        <v/>
      </c>
      <c t="str" s="31" r="G185">
        <f>IF(ISNA(VLOOKUP($A185,'Venues to Contact'!$B$3:$V$501,9,FALSE)),"",VLOOKUP($A185,'Venues to Contact'!$B$3:$V$501,9,FALSE))</f>
        <v/>
      </c>
      <c t="str" s="31" r="H185">
        <f>IF(ISNA(VLOOKUP($A185,'Venues to Contact'!$B$3:$V$501,10,FALSE)),"",VLOOKUP($A185,'Venues to Contact'!$B$3:$V$501,10,FALSE))</f>
        <v/>
      </c>
      <c t="str" s="31" r="I185">
        <f>IF(ISNA(VLOOKUP($A185,'Venues to Contact'!$B$3:$V$501,11,FALSE)),"",VLOOKUP($A185,'Venues to Contact'!$B$3:$V$501,11,FALSE))</f>
        <v/>
      </c>
      <c t="str" s="46" r="J185">
        <f>IF(ISNA(VLOOKUP($A185,'Venues to Contact'!$B$3:$V$501,12,FALSE)),"",VLOOKUP($A185,'Venues to Contact'!$B$3:$V$501,12,FALSE))</f>
        <v/>
      </c>
      <c t="str" s="38" r="K185">
        <f>IF(ISNA(VLOOKUP($A185,'Venues to Contact'!$B$3:$V$501,4,FALSE)),"",VLOOKUP($A185,'Venues to Contact'!$B$3:$V$501,4,FALSE))</f>
        <v/>
      </c>
      <c t="str" s="38" r="L185">
        <f>IF(ISNA(VLOOKUP($A185,'Venues to Contact'!$B$3:$V$501,14,FALSE)),"",VLOOKUP($A185,'Venues to Contact'!$B$3:$V$501,14,FALSE))</f>
        <v/>
      </c>
      <c t="str" s="39" r="M185">
        <f>IF(ISNA(VLOOKUP($A185,'Venues to Contact'!$B$3:$V$501,15,FALSE)),"",VLOOKUP($A185,'Venues to Contact'!$B$3:$V$501,15,FALSE))</f>
        <v/>
      </c>
      <c t="str" s="40" r="N185">
        <f>IF(ISNA(VLOOKUP($A185,'Venues to Contact'!$B$3:$V$501,16,FALSE)),"",VLOOKUP($A185,'Venues to Contact'!$B$3:$V$501,16,FALSE))</f>
        <v/>
      </c>
      <c t="str" s="61" r="O185">
        <f>IF(ISNA(VLOOKUP($A185,'Venues to Contact'!$B$3:$V$501,17,FALSE)),"",VLOOKUP($A185,'Venues to Contact'!$B$3:$V$501,17,FALSE))</f>
        <v/>
      </c>
      <c t="str" s="41" r="P185">
        <f>IF(ISNA(VLOOKUP($A185,'Venues to Contact'!$B$3:$V$501,18,FALSE)),"",VLOOKUP($A185,'Venues to Contact'!$B$3:$V$501,18,FALSE))</f>
        <v/>
      </c>
      <c t="str" s="42" r="Q185">
        <f>IF(ISNA(VLOOKUP($A185,'Venues to Contact'!$B$3:$V$501,19,FALSE)),"",VLOOKUP($A185,'Venues to Contact'!$B$3:$V$501,19,FALSE))</f>
        <v/>
      </c>
      <c t="str" s="44" r="R185">
        <f>IF(ISNA(VLOOKUP($A185,'Venues to Contact'!$B$3:$V$501,20,FALSE)),"",VLOOKUP($A185,'Venues to Contact'!$B$3:$V$501,20,FALSE))</f>
        <v/>
      </c>
      <c t="str" s="53" r="S185">
        <f>IF(ISNA(VLOOKUP($A185,'Venues to Contact'!$B$3:$V$501,21,FALSE)),"",VLOOKUP($A185,'Venues to Contact'!$B$3:$V$501,21,FALSE))</f>
        <v/>
      </c>
    </row>
    <row customHeight="1" r="186" ht="21.75">
      <c s="31" r="A186">
        <v>184.0</v>
      </c>
      <c t="str" s="31" r="B186">
        <f>IF(ISNA(VLOOKUP($A186,'Venues to Contact'!$B$3:$V$501,2,FALSE)),"",VLOOKUP($A186,'Venues to Contact'!$B$3:$V$501,2,FALSE))</f>
        <v/>
      </c>
      <c t="str" s="31" r="C186">
        <f>IF(ISNA(VLOOKUP($A186,'Venues to Contact'!$B$3:$V$501,5,FALSE)),"",VLOOKUP($A186,'Venues to Contact'!$B$3:$V$501,5,FALSE))</f>
        <v/>
      </c>
      <c t="str" s="31" r="D186">
        <f>IF(ISNA(VLOOKUP($A186,'Venues to Contact'!$B$3:$V$501,6,FALSE)),"",VLOOKUP($A186,'Venues to Contact'!$B$3:$V$501,6,FALSE))</f>
        <v/>
      </c>
      <c t="str" s="31" r="E186">
        <f>IF(ISNA(VLOOKUP($A186,'Venues to Contact'!$B$3:$V$501,7,FALSE)),"",VLOOKUP($A186,'Venues to Contact'!$B$3:$V$501,7,FALSE))</f>
        <v/>
      </c>
      <c t="str" s="31" r="F186">
        <f>IF(ISNA(VLOOKUP($A186,'Venues to Contact'!$B$3:$V$501,8,FALSE)),"",VLOOKUP($A186,'Venues to Contact'!$B$3:$V$501,8,FALSE))</f>
        <v/>
      </c>
      <c t="str" s="31" r="G186">
        <f>IF(ISNA(VLOOKUP($A186,'Venues to Contact'!$B$3:$V$501,9,FALSE)),"",VLOOKUP($A186,'Venues to Contact'!$B$3:$V$501,9,FALSE))</f>
        <v/>
      </c>
      <c t="str" s="31" r="H186">
        <f>IF(ISNA(VLOOKUP($A186,'Venues to Contact'!$B$3:$V$501,10,FALSE)),"",VLOOKUP($A186,'Venues to Contact'!$B$3:$V$501,10,FALSE))</f>
        <v/>
      </c>
      <c t="str" s="31" r="I186">
        <f>IF(ISNA(VLOOKUP($A186,'Venues to Contact'!$B$3:$V$501,11,FALSE)),"",VLOOKUP($A186,'Venues to Contact'!$B$3:$V$501,11,FALSE))</f>
        <v/>
      </c>
      <c t="str" s="46" r="J186">
        <f>IF(ISNA(VLOOKUP($A186,'Venues to Contact'!$B$3:$V$501,12,FALSE)),"",VLOOKUP($A186,'Venues to Contact'!$B$3:$V$501,12,FALSE))</f>
        <v/>
      </c>
      <c t="str" s="38" r="K186">
        <f>IF(ISNA(VLOOKUP($A186,'Venues to Contact'!$B$3:$V$501,4,FALSE)),"",VLOOKUP($A186,'Venues to Contact'!$B$3:$V$501,4,FALSE))</f>
        <v/>
      </c>
      <c t="str" s="38" r="L186">
        <f>IF(ISNA(VLOOKUP($A186,'Venues to Contact'!$B$3:$V$501,14,FALSE)),"",VLOOKUP($A186,'Venues to Contact'!$B$3:$V$501,14,FALSE))</f>
        <v/>
      </c>
      <c t="str" s="39" r="M186">
        <f>IF(ISNA(VLOOKUP($A186,'Venues to Contact'!$B$3:$V$501,15,FALSE)),"",VLOOKUP($A186,'Venues to Contact'!$B$3:$V$501,15,FALSE))</f>
        <v/>
      </c>
      <c t="str" s="40" r="N186">
        <f>IF(ISNA(VLOOKUP($A186,'Venues to Contact'!$B$3:$V$501,16,FALSE)),"",VLOOKUP($A186,'Venues to Contact'!$B$3:$V$501,16,FALSE))</f>
        <v/>
      </c>
      <c t="str" s="61" r="O186">
        <f>IF(ISNA(VLOOKUP($A186,'Venues to Contact'!$B$3:$V$501,17,FALSE)),"",VLOOKUP($A186,'Venues to Contact'!$B$3:$V$501,17,FALSE))</f>
        <v/>
      </c>
      <c t="str" s="41" r="P186">
        <f>IF(ISNA(VLOOKUP($A186,'Venues to Contact'!$B$3:$V$501,18,FALSE)),"",VLOOKUP($A186,'Venues to Contact'!$B$3:$V$501,18,FALSE))</f>
        <v/>
      </c>
      <c t="str" s="42" r="Q186">
        <f>IF(ISNA(VLOOKUP($A186,'Venues to Contact'!$B$3:$V$501,19,FALSE)),"",VLOOKUP($A186,'Venues to Contact'!$B$3:$V$501,19,FALSE))</f>
        <v/>
      </c>
      <c t="str" s="44" r="R186">
        <f>IF(ISNA(VLOOKUP($A186,'Venues to Contact'!$B$3:$V$501,20,FALSE)),"",VLOOKUP($A186,'Venues to Contact'!$B$3:$V$501,20,FALSE))</f>
        <v/>
      </c>
      <c t="str" s="53" r="S186">
        <f>IF(ISNA(VLOOKUP($A186,'Venues to Contact'!$B$3:$V$501,21,FALSE)),"",VLOOKUP($A186,'Venues to Contact'!$B$3:$V$501,21,FALSE))</f>
        <v/>
      </c>
    </row>
    <row customHeight="1" r="187" ht="21.75">
      <c s="31" r="A187">
        <v>185.0</v>
      </c>
      <c t="str" s="31" r="B187">
        <f>IF(ISNA(VLOOKUP($A187,'Venues to Contact'!$B$3:$V$501,2,FALSE)),"",VLOOKUP($A187,'Venues to Contact'!$B$3:$V$501,2,FALSE))</f>
        <v/>
      </c>
      <c t="str" s="31" r="C187">
        <f>IF(ISNA(VLOOKUP($A187,'Venues to Contact'!$B$3:$V$501,5,FALSE)),"",VLOOKUP($A187,'Venues to Contact'!$B$3:$V$501,5,FALSE))</f>
        <v/>
      </c>
      <c t="str" s="31" r="D187">
        <f>IF(ISNA(VLOOKUP($A187,'Venues to Contact'!$B$3:$V$501,6,FALSE)),"",VLOOKUP($A187,'Venues to Contact'!$B$3:$V$501,6,FALSE))</f>
        <v/>
      </c>
      <c t="str" s="31" r="E187">
        <f>IF(ISNA(VLOOKUP($A187,'Venues to Contact'!$B$3:$V$501,7,FALSE)),"",VLOOKUP($A187,'Venues to Contact'!$B$3:$V$501,7,FALSE))</f>
        <v/>
      </c>
      <c t="str" s="31" r="F187">
        <f>IF(ISNA(VLOOKUP($A187,'Venues to Contact'!$B$3:$V$501,8,FALSE)),"",VLOOKUP($A187,'Venues to Contact'!$B$3:$V$501,8,FALSE))</f>
        <v/>
      </c>
      <c t="str" s="31" r="G187">
        <f>IF(ISNA(VLOOKUP($A187,'Venues to Contact'!$B$3:$V$501,9,FALSE)),"",VLOOKUP($A187,'Venues to Contact'!$B$3:$V$501,9,FALSE))</f>
        <v/>
      </c>
      <c t="str" s="31" r="H187">
        <f>IF(ISNA(VLOOKUP($A187,'Venues to Contact'!$B$3:$V$501,10,FALSE)),"",VLOOKUP($A187,'Venues to Contact'!$B$3:$V$501,10,FALSE))</f>
        <v/>
      </c>
      <c t="str" s="31" r="I187">
        <f>IF(ISNA(VLOOKUP($A187,'Venues to Contact'!$B$3:$V$501,11,FALSE)),"",VLOOKUP($A187,'Venues to Contact'!$B$3:$V$501,11,FALSE))</f>
        <v/>
      </c>
      <c t="str" s="46" r="J187">
        <f>IF(ISNA(VLOOKUP($A187,'Venues to Contact'!$B$3:$V$501,12,FALSE)),"",VLOOKUP($A187,'Venues to Contact'!$B$3:$V$501,12,FALSE))</f>
        <v/>
      </c>
      <c t="str" s="38" r="K187">
        <f>IF(ISNA(VLOOKUP($A187,'Venues to Contact'!$B$3:$V$501,4,FALSE)),"",VLOOKUP($A187,'Venues to Contact'!$B$3:$V$501,4,FALSE))</f>
        <v/>
      </c>
      <c t="str" s="38" r="L187">
        <f>IF(ISNA(VLOOKUP($A187,'Venues to Contact'!$B$3:$V$501,14,FALSE)),"",VLOOKUP($A187,'Venues to Contact'!$B$3:$V$501,14,FALSE))</f>
        <v/>
      </c>
      <c t="str" s="39" r="M187">
        <f>IF(ISNA(VLOOKUP($A187,'Venues to Contact'!$B$3:$V$501,15,FALSE)),"",VLOOKUP($A187,'Venues to Contact'!$B$3:$V$501,15,FALSE))</f>
        <v/>
      </c>
      <c t="str" s="40" r="N187">
        <f>IF(ISNA(VLOOKUP($A187,'Venues to Contact'!$B$3:$V$501,16,FALSE)),"",VLOOKUP($A187,'Venues to Contact'!$B$3:$V$501,16,FALSE))</f>
        <v/>
      </c>
      <c t="str" s="61" r="O187">
        <f>IF(ISNA(VLOOKUP($A187,'Venues to Contact'!$B$3:$V$501,17,FALSE)),"",VLOOKUP($A187,'Venues to Contact'!$B$3:$V$501,17,FALSE))</f>
        <v/>
      </c>
      <c t="str" s="41" r="P187">
        <f>IF(ISNA(VLOOKUP($A187,'Venues to Contact'!$B$3:$V$501,18,FALSE)),"",VLOOKUP($A187,'Venues to Contact'!$B$3:$V$501,18,FALSE))</f>
        <v/>
      </c>
      <c t="str" s="42" r="Q187">
        <f>IF(ISNA(VLOOKUP($A187,'Venues to Contact'!$B$3:$V$501,19,FALSE)),"",VLOOKUP($A187,'Venues to Contact'!$B$3:$V$501,19,FALSE))</f>
        <v/>
      </c>
      <c t="str" s="44" r="R187">
        <f>IF(ISNA(VLOOKUP($A187,'Venues to Contact'!$B$3:$V$501,20,FALSE)),"",VLOOKUP($A187,'Venues to Contact'!$B$3:$V$501,20,FALSE))</f>
        <v/>
      </c>
      <c t="str" s="53" r="S187">
        <f>IF(ISNA(VLOOKUP($A187,'Venues to Contact'!$B$3:$V$501,21,FALSE)),"",VLOOKUP($A187,'Venues to Contact'!$B$3:$V$501,21,FALSE))</f>
        <v/>
      </c>
    </row>
    <row customHeight="1" r="188" ht="21.75">
      <c s="31" r="A188">
        <v>186.0</v>
      </c>
      <c t="str" s="31" r="B188">
        <f>IF(ISNA(VLOOKUP($A188,'Venues to Contact'!$B$3:$V$501,2,FALSE)),"",VLOOKUP($A188,'Venues to Contact'!$B$3:$V$501,2,FALSE))</f>
        <v/>
      </c>
      <c t="str" s="31" r="C188">
        <f>IF(ISNA(VLOOKUP($A188,'Venues to Contact'!$B$3:$V$501,5,FALSE)),"",VLOOKUP($A188,'Venues to Contact'!$B$3:$V$501,5,FALSE))</f>
        <v/>
      </c>
      <c t="str" s="31" r="D188">
        <f>IF(ISNA(VLOOKUP($A188,'Venues to Contact'!$B$3:$V$501,6,FALSE)),"",VLOOKUP($A188,'Venues to Contact'!$B$3:$V$501,6,FALSE))</f>
        <v/>
      </c>
      <c t="str" s="31" r="E188">
        <f>IF(ISNA(VLOOKUP($A188,'Venues to Contact'!$B$3:$V$501,7,FALSE)),"",VLOOKUP($A188,'Venues to Contact'!$B$3:$V$501,7,FALSE))</f>
        <v/>
      </c>
      <c t="str" s="31" r="F188">
        <f>IF(ISNA(VLOOKUP($A188,'Venues to Contact'!$B$3:$V$501,8,FALSE)),"",VLOOKUP($A188,'Venues to Contact'!$B$3:$V$501,8,FALSE))</f>
        <v/>
      </c>
      <c t="str" s="31" r="G188">
        <f>IF(ISNA(VLOOKUP($A188,'Venues to Contact'!$B$3:$V$501,9,FALSE)),"",VLOOKUP($A188,'Venues to Contact'!$B$3:$V$501,9,FALSE))</f>
        <v/>
      </c>
      <c t="str" s="31" r="H188">
        <f>IF(ISNA(VLOOKUP($A188,'Venues to Contact'!$B$3:$V$501,10,FALSE)),"",VLOOKUP($A188,'Venues to Contact'!$B$3:$V$501,10,FALSE))</f>
        <v/>
      </c>
      <c t="str" s="31" r="I188">
        <f>IF(ISNA(VLOOKUP($A188,'Venues to Contact'!$B$3:$V$501,11,FALSE)),"",VLOOKUP($A188,'Venues to Contact'!$B$3:$V$501,11,FALSE))</f>
        <v/>
      </c>
      <c t="str" s="46" r="J188">
        <f>IF(ISNA(VLOOKUP($A188,'Venues to Contact'!$B$3:$V$501,12,FALSE)),"",VLOOKUP($A188,'Venues to Contact'!$B$3:$V$501,12,FALSE))</f>
        <v/>
      </c>
      <c t="str" s="38" r="K188">
        <f>IF(ISNA(VLOOKUP($A188,'Venues to Contact'!$B$3:$V$501,4,FALSE)),"",VLOOKUP($A188,'Venues to Contact'!$B$3:$V$501,4,FALSE))</f>
        <v/>
      </c>
      <c t="str" s="38" r="L188">
        <f>IF(ISNA(VLOOKUP($A188,'Venues to Contact'!$B$3:$V$501,14,FALSE)),"",VLOOKUP($A188,'Venues to Contact'!$B$3:$V$501,14,FALSE))</f>
        <v/>
      </c>
      <c t="str" s="39" r="M188">
        <f>IF(ISNA(VLOOKUP($A188,'Venues to Contact'!$B$3:$V$501,15,FALSE)),"",VLOOKUP($A188,'Venues to Contact'!$B$3:$V$501,15,FALSE))</f>
        <v/>
      </c>
      <c t="str" s="40" r="N188">
        <f>IF(ISNA(VLOOKUP($A188,'Venues to Contact'!$B$3:$V$501,16,FALSE)),"",VLOOKUP($A188,'Venues to Contact'!$B$3:$V$501,16,FALSE))</f>
        <v/>
      </c>
      <c t="str" s="61" r="O188">
        <f>IF(ISNA(VLOOKUP($A188,'Venues to Contact'!$B$3:$V$501,17,FALSE)),"",VLOOKUP($A188,'Venues to Contact'!$B$3:$V$501,17,FALSE))</f>
        <v/>
      </c>
      <c t="str" s="41" r="P188">
        <f>IF(ISNA(VLOOKUP($A188,'Venues to Contact'!$B$3:$V$501,18,FALSE)),"",VLOOKUP($A188,'Venues to Contact'!$B$3:$V$501,18,FALSE))</f>
        <v/>
      </c>
      <c t="str" s="42" r="Q188">
        <f>IF(ISNA(VLOOKUP($A188,'Venues to Contact'!$B$3:$V$501,19,FALSE)),"",VLOOKUP($A188,'Venues to Contact'!$B$3:$V$501,19,FALSE))</f>
        <v/>
      </c>
      <c t="str" s="44" r="R188">
        <f>IF(ISNA(VLOOKUP($A188,'Venues to Contact'!$B$3:$V$501,20,FALSE)),"",VLOOKUP($A188,'Venues to Contact'!$B$3:$V$501,20,FALSE))</f>
        <v/>
      </c>
      <c t="str" s="53" r="S188">
        <f>IF(ISNA(VLOOKUP($A188,'Venues to Contact'!$B$3:$V$501,21,FALSE)),"",VLOOKUP($A188,'Venues to Contact'!$B$3:$V$501,21,FALSE))</f>
        <v/>
      </c>
    </row>
    <row customHeight="1" r="189" ht="21.75">
      <c s="31" r="A189">
        <v>187.0</v>
      </c>
      <c t="str" s="31" r="B189">
        <f>IF(ISNA(VLOOKUP($A189,'Venues to Contact'!$B$3:$V$501,2,FALSE)),"",VLOOKUP($A189,'Venues to Contact'!$B$3:$V$501,2,FALSE))</f>
        <v/>
      </c>
      <c t="str" s="31" r="C189">
        <f>IF(ISNA(VLOOKUP($A189,'Venues to Contact'!$B$3:$V$501,5,FALSE)),"",VLOOKUP($A189,'Venues to Contact'!$B$3:$V$501,5,FALSE))</f>
        <v/>
      </c>
      <c t="str" s="31" r="D189">
        <f>IF(ISNA(VLOOKUP($A189,'Venues to Contact'!$B$3:$V$501,6,FALSE)),"",VLOOKUP($A189,'Venues to Contact'!$B$3:$V$501,6,FALSE))</f>
        <v/>
      </c>
      <c t="str" s="31" r="E189">
        <f>IF(ISNA(VLOOKUP($A189,'Venues to Contact'!$B$3:$V$501,7,FALSE)),"",VLOOKUP($A189,'Venues to Contact'!$B$3:$V$501,7,FALSE))</f>
        <v/>
      </c>
      <c t="str" s="31" r="F189">
        <f>IF(ISNA(VLOOKUP($A189,'Venues to Contact'!$B$3:$V$501,8,FALSE)),"",VLOOKUP($A189,'Venues to Contact'!$B$3:$V$501,8,FALSE))</f>
        <v/>
      </c>
      <c t="str" s="31" r="G189">
        <f>IF(ISNA(VLOOKUP($A189,'Venues to Contact'!$B$3:$V$501,9,FALSE)),"",VLOOKUP($A189,'Venues to Contact'!$B$3:$V$501,9,FALSE))</f>
        <v/>
      </c>
      <c t="str" s="31" r="H189">
        <f>IF(ISNA(VLOOKUP($A189,'Venues to Contact'!$B$3:$V$501,10,FALSE)),"",VLOOKUP($A189,'Venues to Contact'!$B$3:$V$501,10,FALSE))</f>
        <v/>
      </c>
      <c t="str" s="31" r="I189">
        <f>IF(ISNA(VLOOKUP($A189,'Venues to Contact'!$B$3:$V$501,11,FALSE)),"",VLOOKUP($A189,'Venues to Contact'!$B$3:$V$501,11,FALSE))</f>
        <v/>
      </c>
      <c t="str" s="46" r="J189">
        <f>IF(ISNA(VLOOKUP($A189,'Venues to Contact'!$B$3:$V$501,12,FALSE)),"",VLOOKUP($A189,'Venues to Contact'!$B$3:$V$501,12,FALSE))</f>
        <v/>
      </c>
      <c t="str" s="38" r="K189">
        <f>IF(ISNA(VLOOKUP($A189,'Venues to Contact'!$B$3:$V$501,4,FALSE)),"",VLOOKUP($A189,'Venues to Contact'!$B$3:$V$501,4,FALSE))</f>
        <v/>
      </c>
      <c t="str" s="38" r="L189">
        <f>IF(ISNA(VLOOKUP($A189,'Venues to Contact'!$B$3:$V$501,14,FALSE)),"",VLOOKUP($A189,'Venues to Contact'!$B$3:$V$501,14,FALSE))</f>
        <v/>
      </c>
      <c t="str" s="39" r="M189">
        <f>IF(ISNA(VLOOKUP($A189,'Venues to Contact'!$B$3:$V$501,15,FALSE)),"",VLOOKUP($A189,'Venues to Contact'!$B$3:$V$501,15,FALSE))</f>
        <v/>
      </c>
      <c t="str" s="40" r="N189">
        <f>IF(ISNA(VLOOKUP($A189,'Venues to Contact'!$B$3:$V$501,16,FALSE)),"",VLOOKUP($A189,'Venues to Contact'!$B$3:$V$501,16,FALSE))</f>
        <v/>
      </c>
      <c t="str" s="61" r="O189">
        <f>IF(ISNA(VLOOKUP($A189,'Venues to Contact'!$B$3:$V$501,17,FALSE)),"",VLOOKUP($A189,'Venues to Contact'!$B$3:$V$501,17,FALSE))</f>
        <v/>
      </c>
      <c t="str" s="41" r="P189">
        <f>IF(ISNA(VLOOKUP($A189,'Venues to Contact'!$B$3:$V$501,18,FALSE)),"",VLOOKUP($A189,'Venues to Contact'!$B$3:$V$501,18,FALSE))</f>
        <v/>
      </c>
      <c t="str" s="42" r="Q189">
        <f>IF(ISNA(VLOOKUP($A189,'Venues to Contact'!$B$3:$V$501,19,FALSE)),"",VLOOKUP($A189,'Venues to Contact'!$B$3:$V$501,19,FALSE))</f>
        <v/>
      </c>
      <c t="str" s="44" r="R189">
        <f>IF(ISNA(VLOOKUP($A189,'Venues to Contact'!$B$3:$V$501,20,FALSE)),"",VLOOKUP($A189,'Venues to Contact'!$B$3:$V$501,20,FALSE))</f>
        <v/>
      </c>
      <c t="str" s="53" r="S189">
        <f>IF(ISNA(VLOOKUP($A189,'Venues to Contact'!$B$3:$V$501,21,FALSE)),"",VLOOKUP($A189,'Venues to Contact'!$B$3:$V$501,21,FALSE))</f>
        <v/>
      </c>
    </row>
    <row customHeight="1" r="190" ht="21.75">
      <c s="31" r="A190">
        <v>188.0</v>
      </c>
      <c t="str" s="31" r="B190">
        <f>IF(ISNA(VLOOKUP($A190,'Venues to Contact'!$B$3:$V$501,2,FALSE)),"",VLOOKUP($A190,'Venues to Contact'!$B$3:$V$501,2,FALSE))</f>
        <v/>
      </c>
      <c t="str" s="31" r="C190">
        <f>IF(ISNA(VLOOKUP($A190,'Venues to Contact'!$B$3:$V$501,5,FALSE)),"",VLOOKUP($A190,'Venues to Contact'!$B$3:$V$501,5,FALSE))</f>
        <v/>
      </c>
      <c t="str" s="31" r="D190">
        <f>IF(ISNA(VLOOKUP($A190,'Venues to Contact'!$B$3:$V$501,6,FALSE)),"",VLOOKUP($A190,'Venues to Contact'!$B$3:$V$501,6,FALSE))</f>
        <v/>
      </c>
      <c t="str" s="31" r="E190">
        <f>IF(ISNA(VLOOKUP($A190,'Venues to Contact'!$B$3:$V$501,7,FALSE)),"",VLOOKUP($A190,'Venues to Contact'!$B$3:$V$501,7,FALSE))</f>
        <v/>
      </c>
      <c t="str" s="31" r="F190">
        <f>IF(ISNA(VLOOKUP($A190,'Venues to Contact'!$B$3:$V$501,8,FALSE)),"",VLOOKUP($A190,'Venues to Contact'!$B$3:$V$501,8,FALSE))</f>
        <v/>
      </c>
      <c t="str" s="31" r="G190">
        <f>IF(ISNA(VLOOKUP($A190,'Venues to Contact'!$B$3:$V$501,9,FALSE)),"",VLOOKUP($A190,'Venues to Contact'!$B$3:$V$501,9,FALSE))</f>
        <v/>
      </c>
      <c t="str" s="31" r="H190">
        <f>IF(ISNA(VLOOKUP($A190,'Venues to Contact'!$B$3:$V$501,10,FALSE)),"",VLOOKUP($A190,'Venues to Contact'!$B$3:$V$501,10,FALSE))</f>
        <v/>
      </c>
      <c t="str" s="31" r="I190">
        <f>IF(ISNA(VLOOKUP($A190,'Venues to Contact'!$B$3:$V$501,11,FALSE)),"",VLOOKUP($A190,'Venues to Contact'!$B$3:$V$501,11,FALSE))</f>
        <v/>
      </c>
      <c t="str" s="46" r="J190">
        <f>IF(ISNA(VLOOKUP($A190,'Venues to Contact'!$B$3:$V$501,12,FALSE)),"",VLOOKUP($A190,'Venues to Contact'!$B$3:$V$501,12,FALSE))</f>
        <v/>
      </c>
      <c t="str" s="38" r="K190">
        <f>IF(ISNA(VLOOKUP($A190,'Venues to Contact'!$B$3:$V$501,4,FALSE)),"",VLOOKUP($A190,'Venues to Contact'!$B$3:$V$501,4,FALSE))</f>
        <v/>
      </c>
      <c t="str" s="38" r="L190">
        <f>IF(ISNA(VLOOKUP($A190,'Venues to Contact'!$B$3:$V$501,14,FALSE)),"",VLOOKUP($A190,'Venues to Contact'!$B$3:$V$501,14,FALSE))</f>
        <v/>
      </c>
      <c t="str" s="39" r="M190">
        <f>IF(ISNA(VLOOKUP($A190,'Venues to Contact'!$B$3:$V$501,15,FALSE)),"",VLOOKUP($A190,'Venues to Contact'!$B$3:$V$501,15,FALSE))</f>
        <v/>
      </c>
      <c t="str" s="40" r="N190">
        <f>IF(ISNA(VLOOKUP($A190,'Venues to Contact'!$B$3:$V$501,16,FALSE)),"",VLOOKUP($A190,'Venues to Contact'!$B$3:$V$501,16,FALSE))</f>
        <v/>
      </c>
      <c t="str" s="61" r="O190">
        <f>IF(ISNA(VLOOKUP($A190,'Venues to Contact'!$B$3:$V$501,17,FALSE)),"",VLOOKUP($A190,'Venues to Contact'!$B$3:$V$501,17,FALSE))</f>
        <v/>
      </c>
      <c t="str" s="41" r="P190">
        <f>IF(ISNA(VLOOKUP($A190,'Venues to Contact'!$B$3:$V$501,18,FALSE)),"",VLOOKUP($A190,'Venues to Contact'!$B$3:$V$501,18,FALSE))</f>
        <v/>
      </c>
      <c t="str" s="42" r="Q190">
        <f>IF(ISNA(VLOOKUP($A190,'Venues to Contact'!$B$3:$V$501,19,FALSE)),"",VLOOKUP($A190,'Venues to Contact'!$B$3:$V$501,19,FALSE))</f>
        <v/>
      </c>
      <c t="str" s="44" r="R190">
        <f>IF(ISNA(VLOOKUP($A190,'Venues to Contact'!$B$3:$V$501,20,FALSE)),"",VLOOKUP($A190,'Venues to Contact'!$B$3:$V$501,20,FALSE))</f>
        <v/>
      </c>
      <c t="str" s="53" r="S190">
        <f>IF(ISNA(VLOOKUP($A190,'Venues to Contact'!$B$3:$V$501,21,FALSE)),"",VLOOKUP($A190,'Venues to Contact'!$B$3:$V$501,21,FALSE))</f>
        <v/>
      </c>
    </row>
    <row customHeight="1" r="191" ht="21.75">
      <c s="31" r="A191">
        <v>189.0</v>
      </c>
      <c t="str" s="31" r="B191">
        <f>IF(ISNA(VLOOKUP($A191,'Venues to Contact'!$B$3:$V$501,2,FALSE)),"",VLOOKUP($A191,'Venues to Contact'!$B$3:$V$501,2,FALSE))</f>
        <v/>
      </c>
      <c t="str" s="31" r="C191">
        <f>IF(ISNA(VLOOKUP($A191,'Venues to Contact'!$B$3:$V$501,5,FALSE)),"",VLOOKUP($A191,'Venues to Contact'!$B$3:$V$501,5,FALSE))</f>
        <v/>
      </c>
      <c t="str" s="31" r="D191">
        <f>IF(ISNA(VLOOKUP($A191,'Venues to Contact'!$B$3:$V$501,6,FALSE)),"",VLOOKUP($A191,'Venues to Contact'!$B$3:$V$501,6,FALSE))</f>
        <v/>
      </c>
      <c t="str" s="31" r="E191">
        <f>IF(ISNA(VLOOKUP($A191,'Venues to Contact'!$B$3:$V$501,7,FALSE)),"",VLOOKUP($A191,'Venues to Contact'!$B$3:$V$501,7,FALSE))</f>
        <v/>
      </c>
      <c t="str" s="31" r="F191">
        <f>IF(ISNA(VLOOKUP($A191,'Venues to Contact'!$B$3:$V$501,8,FALSE)),"",VLOOKUP($A191,'Venues to Contact'!$B$3:$V$501,8,FALSE))</f>
        <v/>
      </c>
      <c t="str" s="31" r="G191">
        <f>IF(ISNA(VLOOKUP($A191,'Venues to Contact'!$B$3:$V$501,9,FALSE)),"",VLOOKUP($A191,'Venues to Contact'!$B$3:$V$501,9,FALSE))</f>
        <v/>
      </c>
      <c t="str" s="31" r="H191">
        <f>IF(ISNA(VLOOKUP($A191,'Venues to Contact'!$B$3:$V$501,10,FALSE)),"",VLOOKUP($A191,'Venues to Contact'!$B$3:$V$501,10,FALSE))</f>
        <v/>
      </c>
      <c t="str" s="31" r="I191">
        <f>IF(ISNA(VLOOKUP($A191,'Venues to Contact'!$B$3:$V$501,11,FALSE)),"",VLOOKUP($A191,'Venues to Contact'!$B$3:$V$501,11,FALSE))</f>
        <v/>
      </c>
      <c t="str" s="46" r="J191">
        <f>IF(ISNA(VLOOKUP($A191,'Venues to Contact'!$B$3:$V$501,12,FALSE)),"",VLOOKUP($A191,'Venues to Contact'!$B$3:$V$501,12,FALSE))</f>
        <v/>
      </c>
      <c t="str" s="38" r="K191">
        <f>IF(ISNA(VLOOKUP($A191,'Venues to Contact'!$B$3:$V$501,4,FALSE)),"",VLOOKUP($A191,'Venues to Contact'!$B$3:$V$501,4,FALSE))</f>
        <v/>
      </c>
      <c t="str" s="38" r="L191">
        <f>IF(ISNA(VLOOKUP($A191,'Venues to Contact'!$B$3:$V$501,14,FALSE)),"",VLOOKUP($A191,'Venues to Contact'!$B$3:$V$501,14,FALSE))</f>
        <v/>
      </c>
      <c t="str" s="39" r="M191">
        <f>IF(ISNA(VLOOKUP($A191,'Venues to Contact'!$B$3:$V$501,15,FALSE)),"",VLOOKUP($A191,'Venues to Contact'!$B$3:$V$501,15,FALSE))</f>
        <v/>
      </c>
      <c t="str" s="40" r="N191">
        <f>IF(ISNA(VLOOKUP($A191,'Venues to Contact'!$B$3:$V$501,16,FALSE)),"",VLOOKUP($A191,'Venues to Contact'!$B$3:$V$501,16,FALSE))</f>
        <v/>
      </c>
      <c t="str" s="61" r="O191">
        <f>IF(ISNA(VLOOKUP($A191,'Venues to Contact'!$B$3:$V$501,17,FALSE)),"",VLOOKUP($A191,'Venues to Contact'!$B$3:$V$501,17,FALSE))</f>
        <v/>
      </c>
      <c t="str" s="41" r="P191">
        <f>IF(ISNA(VLOOKUP($A191,'Venues to Contact'!$B$3:$V$501,18,FALSE)),"",VLOOKUP($A191,'Venues to Contact'!$B$3:$V$501,18,FALSE))</f>
        <v/>
      </c>
      <c t="str" s="42" r="Q191">
        <f>IF(ISNA(VLOOKUP($A191,'Venues to Contact'!$B$3:$V$501,19,FALSE)),"",VLOOKUP($A191,'Venues to Contact'!$B$3:$V$501,19,FALSE))</f>
        <v/>
      </c>
      <c t="str" s="44" r="R191">
        <f>IF(ISNA(VLOOKUP($A191,'Venues to Contact'!$B$3:$V$501,20,FALSE)),"",VLOOKUP($A191,'Venues to Contact'!$B$3:$V$501,20,FALSE))</f>
        <v/>
      </c>
      <c t="str" s="53" r="S191">
        <f>IF(ISNA(VLOOKUP($A191,'Venues to Contact'!$B$3:$V$501,21,FALSE)),"",VLOOKUP($A191,'Venues to Contact'!$B$3:$V$501,21,FALSE))</f>
        <v/>
      </c>
    </row>
    <row customHeight="1" r="192" ht="21.75">
      <c s="31" r="A192">
        <v>190.0</v>
      </c>
      <c t="str" s="31" r="B192">
        <f>IF(ISNA(VLOOKUP($A192,'Venues to Contact'!$B$3:$V$501,2,FALSE)),"",VLOOKUP($A192,'Venues to Contact'!$B$3:$V$501,2,FALSE))</f>
        <v/>
      </c>
      <c t="str" s="31" r="C192">
        <f>IF(ISNA(VLOOKUP($A192,'Venues to Contact'!$B$3:$V$501,5,FALSE)),"",VLOOKUP($A192,'Venues to Contact'!$B$3:$V$501,5,FALSE))</f>
        <v/>
      </c>
      <c t="str" s="31" r="D192">
        <f>IF(ISNA(VLOOKUP($A192,'Venues to Contact'!$B$3:$V$501,6,FALSE)),"",VLOOKUP($A192,'Venues to Contact'!$B$3:$V$501,6,FALSE))</f>
        <v/>
      </c>
      <c t="str" s="31" r="E192">
        <f>IF(ISNA(VLOOKUP($A192,'Venues to Contact'!$B$3:$V$501,7,FALSE)),"",VLOOKUP($A192,'Venues to Contact'!$B$3:$V$501,7,FALSE))</f>
        <v/>
      </c>
      <c t="str" s="31" r="F192">
        <f>IF(ISNA(VLOOKUP($A192,'Venues to Contact'!$B$3:$V$501,8,FALSE)),"",VLOOKUP($A192,'Venues to Contact'!$B$3:$V$501,8,FALSE))</f>
        <v/>
      </c>
      <c t="str" s="31" r="G192">
        <f>IF(ISNA(VLOOKUP($A192,'Venues to Contact'!$B$3:$V$501,9,FALSE)),"",VLOOKUP($A192,'Venues to Contact'!$B$3:$V$501,9,FALSE))</f>
        <v/>
      </c>
      <c t="str" s="31" r="H192">
        <f>IF(ISNA(VLOOKUP($A192,'Venues to Contact'!$B$3:$V$501,10,FALSE)),"",VLOOKUP($A192,'Venues to Contact'!$B$3:$V$501,10,FALSE))</f>
        <v/>
      </c>
      <c t="str" s="31" r="I192">
        <f>IF(ISNA(VLOOKUP($A192,'Venues to Contact'!$B$3:$V$501,11,FALSE)),"",VLOOKUP($A192,'Venues to Contact'!$B$3:$V$501,11,FALSE))</f>
        <v/>
      </c>
      <c t="str" s="46" r="J192">
        <f>IF(ISNA(VLOOKUP($A192,'Venues to Contact'!$B$3:$V$501,12,FALSE)),"",VLOOKUP($A192,'Venues to Contact'!$B$3:$V$501,12,FALSE))</f>
        <v/>
      </c>
      <c t="str" s="38" r="K192">
        <f>IF(ISNA(VLOOKUP($A192,'Venues to Contact'!$B$3:$V$501,4,FALSE)),"",VLOOKUP($A192,'Venues to Contact'!$B$3:$V$501,4,FALSE))</f>
        <v/>
      </c>
      <c t="str" s="38" r="L192">
        <f>IF(ISNA(VLOOKUP($A192,'Venues to Contact'!$B$3:$V$501,14,FALSE)),"",VLOOKUP($A192,'Venues to Contact'!$B$3:$V$501,14,FALSE))</f>
        <v/>
      </c>
      <c t="str" s="39" r="M192">
        <f>IF(ISNA(VLOOKUP($A192,'Venues to Contact'!$B$3:$V$501,15,FALSE)),"",VLOOKUP($A192,'Venues to Contact'!$B$3:$V$501,15,FALSE))</f>
        <v/>
      </c>
      <c t="str" s="40" r="N192">
        <f>IF(ISNA(VLOOKUP($A192,'Venues to Contact'!$B$3:$V$501,16,FALSE)),"",VLOOKUP($A192,'Venues to Contact'!$B$3:$V$501,16,FALSE))</f>
        <v/>
      </c>
      <c t="str" s="61" r="O192">
        <f>IF(ISNA(VLOOKUP($A192,'Venues to Contact'!$B$3:$V$501,17,FALSE)),"",VLOOKUP($A192,'Venues to Contact'!$B$3:$V$501,17,FALSE))</f>
        <v/>
      </c>
      <c t="str" s="41" r="P192">
        <f>IF(ISNA(VLOOKUP($A192,'Venues to Contact'!$B$3:$V$501,18,FALSE)),"",VLOOKUP($A192,'Venues to Contact'!$B$3:$V$501,18,FALSE))</f>
        <v/>
      </c>
      <c t="str" s="42" r="Q192">
        <f>IF(ISNA(VLOOKUP($A192,'Venues to Contact'!$B$3:$V$501,19,FALSE)),"",VLOOKUP($A192,'Venues to Contact'!$B$3:$V$501,19,FALSE))</f>
        <v/>
      </c>
      <c t="str" s="44" r="R192">
        <f>IF(ISNA(VLOOKUP($A192,'Venues to Contact'!$B$3:$V$501,20,FALSE)),"",VLOOKUP($A192,'Venues to Contact'!$B$3:$V$501,20,FALSE))</f>
        <v/>
      </c>
      <c t="str" s="53" r="S192">
        <f>IF(ISNA(VLOOKUP($A192,'Venues to Contact'!$B$3:$V$501,21,FALSE)),"",VLOOKUP($A192,'Venues to Contact'!$B$3:$V$501,21,FALSE))</f>
        <v/>
      </c>
    </row>
    <row customHeight="1" r="193" ht="21.75">
      <c s="31" r="A193">
        <v>191.0</v>
      </c>
      <c t="str" s="31" r="B193">
        <f>IF(ISNA(VLOOKUP($A193,'Venues to Contact'!$B$3:$V$501,2,FALSE)),"",VLOOKUP($A193,'Venues to Contact'!$B$3:$V$501,2,FALSE))</f>
        <v/>
      </c>
      <c t="str" s="31" r="C193">
        <f>IF(ISNA(VLOOKUP($A193,'Venues to Contact'!$B$3:$V$501,5,FALSE)),"",VLOOKUP($A193,'Venues to Contact'!$B$3:$V$501,5,FALSE))</f>
        <v/>
      </c>
      <c t="str" s="31" r="D193">
        <f>IF(ISNA(VLOOKUP($A193,'Venues to Contact'!$B$3:$V$501,6,FALSE)),"",VLOOKUP($A193,'Venues to Contact'!$B$3:$V$501,6,FALSE))</f>
        <v/>
      </c>
      <c t="str" s="31" r="E193">
        <f>IF(ISNA(VLOOKUP($A193,'Venues to Contact'!$B$3:$V$501,7,FALSE)),"",VLOOKUP($A193,'Venues to Contact'!$B$3:$V$501,7,FALSE))</f>
        <v/>
      </c>
      <c t="str" s="31" r="F193">
        <f>IF(ISNA(VLOOKUP($A193,'Venues to Contact'!$B$3:$V$501,8,FALSE)),"",VLOOKUP($A193,'Venues to Contact'!$B$3:$V$501,8,FALSE))</f>
        <v/>
      </c>
      <c t="str" s="31" r="G193">
        <f>IF(ISNA(VLOOKUP($A193,'Venues to Contact'!$B$3:$V$501,9,FALSE)),"",VLOOKUP($A193,'Venues to Contact'!$B$3:$V$501,9,FALSE))</f>
        <v/>
      </c>
      <c t="str" s="31" r="H193">
        <f>IF(ISNA(VLOOKUP($A193,'Venues to Contact'!$B$3:$V$501,10,FALSE)),"",VLOOKUP($A193,'Venues to Contact'!$B$3:$V$501,10,FALSE))</f>
        <v/>
      </c>
      <c t="str" s="31" r="I193">
        <f>IF(ISNA(VLOOKUP($A193,'Venues to Contact'!$B$3:$V$501,11,FALSE)),"",VLOOKUP($A193,'Venues to Contact'!$B$3:$V$501,11,FALSE))</f>
        <v/>
      </c>
      <c t="str" s="46" r="J193">
        <f>IF(ISNA(VLOOKUP($A193,'Venues to Contact'!$B$3:$V$501,12,FALSE)),"",VLOOKUP($A193,'Venues to Contact'!$B$3:$V$501,12,FALSE))</f>
        <v/>
      </c>
      <c t="str" s="38" r="K193">
        <f>IF(ISNA(VLOOKUP($A193,'Venues to Contact'!$B$3:$V$501,4,FALSE)),"",VLOOKUP($A193,'Venues to Contact'!$B$3:$V$501,4,FALSE))</f>
        <v/>
      </c>
      <c t="str" s="38" r="L193">
        <f>IF(ISNA(VLOOKUP($A193,'Venues to Contact'!$B$3:$V$501,14,FALSE)),"",VLOOKUP($A193,'Venues to Contact'!$B$3:$V$501,14,FALSE))</f>
        <v/>
      </c>
      <c t="str" s="39" r="M193">
        <f>IF(ISNA(VLOOKUP($A193,'Venues to Contact'!$B$3:$V$501,15,FALSE)),"",VLOOKUP($A193,'Venues to Contact'!$B$3:$V$501,15,FALSE))</f>
        <v/>
      </c>
      <c t="str" s="40" r="N193">
        <f>IF(ISNA(VLOOKUP($A193,'Venues to Contact'!$B$3:$V$501,16,FALSE)),"",VLOOKUP($A193,'Venues to Contact'!$B$3:$V$501,16,FALSE))</f>
        <v/>
      </c>
      <c t="str" s="61" r="O193">
        <f>IF(ISNA(VLOOKUP($A193,'Venues to Contact'!$B$3:$V$501,17,FALSE)),"",VLOOKUP($A193,'Venues to Contact'!$B$3:$V$501,17,FALSE))</f>
        <v/>
      </c>
      <c t="str" s="41" r="P193">
        <f>IF(ISNA(VLOOKUP($A193,'Venues to Contact'!$B$3:$V$501,18,FALSE)),"",VLOOKUP($A193,'Venues to Contact'!$B$3:$V$501,18,FALSE))</f>
        <v/>
      </c>
      <c t="str" s="42" r="Q193">
        <f>IF(ISNA(VLOOKUP($A193,'Venues to Contact'!$B$3:$V$501,19,FALSE)),"",VLOOKUP($A193,'Venues to Contact'!$B$3:$V$501,19,FALSE))</f>
        <v/>
      </c>
      <c t="str" s="44" r="R193">
        <f>IF(ISNA(VLOOKUP($A193,'Venues to Contact'!$B$3:$V$501,20,FALSE)),"",VLOOKUP($A193,'Venues to Contact'!$B$3:$V$501,20,FALSE))</f>
        <v/>
      </c>
      <c t="str" s="53" r="S193">
        <f>IF(ISNA(VLOOKUP($A193,'Venues to Contact'!$B$3:$V$501,21,FALSE)),"",VLOOKUP($A193,'Venues to Contact'!$B$3:$V$501,21,FALSE))</f>
        <v/>
      </c>
    </row>
    <row customHeight="1" r="194" ht="21.75">
      <c s="31" r="A194">
        <v>192.0</v>
      </c>
      <c t="str" s="31" r="B194">
        <f>IF(ISNA(VLOOKUP($A194,'Venues to Contact'!$B$3:$V$501,2,FALSE)),"",VLOOKUP($A194,'Venues to Contact'!$B$3:$V$501,2,FALSE))</f>
        <v/>
      </c>
      <c t="str" s="31" r="C194">
        <f>IF(ISNA(VLOOKUP($A194,'Venues to Contact'!$B$3:$V$501,5,FALSE)),"",VLOOKUP($A194,'Venues to Contact'!$B$3:$V$501,5,FALSE))</f>
        <v/>
      </c>
      <c t="str" s="31" r="D194">
        <f>IF(ISNA(VLOOKUP($A194,'Venues to Contact'!$B$3:$V$501,6,FALSE)),"",VLOOKUP($A194,'Venues to Contact'!$B$3:$V$501,6,FALSE))</f>
        <v/>
      </c>
      <c t="str" s="31" r="E194">
        <f>IF(ISNA(VLOOKUP($A194,'Venues to Contact'!$B$3:$V$501,7,FALSE)),"",VLOOKUP($A194,'Venues to Contact'!$B$3:$V$501,7,FALSE))</f>
        <v/>
      </c>
      <c t="str" s="31" r="F194">
        <f>IF(ISNA(VLOOKUP($A194,'Venues to Contact'!$B$3:$V$501,8,FALSE)),"",VLOOKUP($A194,'Venues to Contact'!$B$3:$V$501,8,FALSE))</f>
        <v/>
      </c>
      <c t="str" s="31" r="G194">
        <f>IF(ISNA(VLOOKUP($A194,'Venues to Contact'!$B$3:$V$501,9,FALSE)),"",VLOOKUP($A194,'Venues to Contact'!$B$3:$V$501,9,FALSE))</f>
        <v/>
      </c>
      <c t="str" s="31" r="H194">
        <f>IF(ISNA(VLOOKUP($A194,'Venues to Contact'!$B$3:$V$501,10,FALSE)),"",VLOOKUP($A194,'Venues to Contact'!$B$3:$V$501,10,FALSE))</f>
        <v/>
      </c>
      <c t="str" s="31" r="I194">
        <f>IF(ISNA(VLOOKUP($A194,'Venues to Contact'!$B$3:$V$501,11,FALSE)),"",VLOOKUP($A194,'Venues to Contact'!$B$3:$V$501,11,FALSE))</f>
        <v/>
      </c>
      <c t="str" s="46" r="J194">
        <f>IF(ISNA(VLOOKUP($A194,'Venues to Contact'!$B$3:$V$501,12,FALSE)),"",VLOOKUP($A194,'Venues to Contact'!$B$3:$V$501,12,FALSE))</f>
        <v/>
      </c>
      <c t="str" s="38" r="K194">
        <f>IF(ISNA(VLOOKUP($A194,'Venues to Contact'!$B$3:$V$501,4,FALSE)),"",VLOOKUP($A194,'Venues to Contact'!$B$3:$V$501,4,FALSE))</f>
        <v/>
      </c>
      <c t="str" s="38" r="L194">
        <f>IF(ISNA(VLOOKUP($A194,'Venues to Contact'!$B$3:$V$501,14,FALSE)),"",VLOOKUP($A194,'Venues to Contact'!$B$3:$V$501,14,FALSE))</f>
        <v/>
      </c>
      <c t="str" s="39" r="M194">
        <f>IF(ISNA(VLOOKUP($A194,'Venues to Contact'!$B$3:$V$501,15,FALSE)),"",VLOOKUP($A194,'Venues to Contact'!$B$3:$V$501,15,FALSE))</f>
        <v/>
      </c>
      <c t="str" s="40" r="N194">
        <f>IF(ISNA(VLOOKUP($A194,'Venues to Contact'!$B$3:$V$501,16,FALSE)),"",VLOOKUP($A194,'Venues to Contact'!$B$3:$V$501,16,FALSE))</f>
        <v/>
      </c>
      <c t="str" s="61" r="O194">
        <f>IF(ISNA(VLOOKUP($A194,'Venues to Contact'!$B$3:$V$501,17,FALSE)),"",VLOOKUP($A194,'Venues to Contact'!$B$3:$V$501,17,FALSE))</f>
        <v/>
      </c>
      <c t="str" s="41" r="P194">
        <f>IF(ISNA(VLOOKUP($A194,'Venues to Contact'!$B$3:$V$501,18,FALSE)),"",VLOOKUP($A194,'Venues to Contact'!$B$3:$V$501,18,FALSE))</f>
        <v/>
      </c>
      <c t="str" s="42" r="Q194">
        <f>IF(ISNA(VLOOKUP($A194,'Venues to Contact'!$B$3:$V$501,19,FALSE)),"",VLOOKUP($A194,'Venues to Contact'!$B$3:$V$501,19,FALSE))</f>
        <v/>
      </c>
      <c t="str" s="44" r="R194">
        <f>IF(ISNA(VLOOKUP($A194,'Venues to Contact'!$B$3:$V$501,20,FALSE)),"",VLOOKUP($A194,'Venues to Contact'!$B$3:$V$501,20,FALSE))</f>
        <v/>
      </c>
      <c t="str" s="53" r="S194">
        <f>IF(ISNA(VLOOKUP($A194,'Venues to Contact'!$B$3:$V$501,21,FALSE)),"",VLOOKUP($A194,'Venues to Contact'!$B$3:$V$501,21,FALSE))</f>
        <v/>
      </c>
    </row>
    <row customHeight="1" r="195" ht="21.75">
      <c s="31" r="A195">
        <v>193.0</v>
      </c>
      <c t="str" s="31" r="B195">
        <f>IF(ISNA(VLOOKUP($A195,'Venues to Contact'!$B$3:$V$501,2,FALSE)),"",VLOOKUP($A195,'Venues to Contact'!$B$3:$V$501,2,FALSE))</f>
        <v/>
      </c>
      <c t="str" s="31" r="C195">
        <f>IF(ISNA(VLOOKUP($A195,'Venues to Contact'!$B$3:$V$501,5,FALSE)),"",VLOOKUP($A195,'Venues to Contact'!$B$3:$V$501,5,FALSE))</f>
        <v/>
      </c>
      <c t="str" s="31" r="D195">
        <f>IF(ISNA(VLOOKUP($A195,'Venues to Contact'!$B$3:$V$501,6,FALSE)),"",VLOOKUP($A195,'Venues to Contact'!$B$3:$V$501,6,FALSE))</f>
        <v/>
      </c>
      <c t="str" s="31" r="E195">
        <f>IF(ISNA(VLOOKUP($A195,'Venues to Contact'!$B$3:$V$501,7,FALSE)),"",VLOOKUP($A195,'Venues to Contact'!$B$3:$V$501,7,FALSE))</f>
        <v/>
      </c>
      <c t="str" s="31" r="F195">
        <f>IF(ISNA(VLOOKUP($A195,'Venues to Contact'!$B$3:$V$501,8,FALSE)),"",VLOOKUP($A195,'Venues to Contact'!$B$3:$V$501,8,FALSE))</f>
        <v/>
      </c>
      <c t="str" s="31" r="G195">
        <f>IF(ISNA(VLOOKUP($A195,'Venues to Contact'!$B$3:$V$501,9,FALSE)),"",VLOOKUP($A195,'Venues to Contact'!$B$3:$V$501,9,FALSE))</f>
        <v/>
      </c>
      <c t="str" s="31" r="H195">
        <f>IF(ISNA(VLOOKUP($A195,'Venues to Contact'!$B$3:$V$501,10,FALSE)),"",VLOOKUP($A195,'Venues to Contact'!$B$3:$V$501,10,FALSE))</f>
        <v/>
      </c>
      <c t="str" s="31" r="I195">
        <f>IF(ISNA(VLOOKUP($A195,'Venues to Contact'!$B$3:$V$501,11,FALSE)),"",VLOOKUP($A195,'Venues to Contact'!$B$3:$V$501,11,FALSE))</f>
        <v/>
      </c>
      <c t="str" s="46" r="J195">
        <f>IF(ISNA(VLOOKUP($A195,'Venues to Contact'!$B$3:$V$501,12,FALSE)),"",VLOOKUP($A195,'Venues to Contact'!$B$3:$V$501,12,FALSE))</f>
        <v/>
      </c>
      <c t="str" s="38" r="K195">
        <f>IF(ISNA(VLOOKUP($A195,'Venues to Contact'!$B$3:$V$501,4,FALSE)),"",VLOOKUP($A195,'Venues to Contact'!$B$3:$V$501,4,FALSE))</f>
        <v/>
      </c>
      <c t="str" s="38" r="L195">
        <f>IF(ISNA(VLOOKUP($A195,'Venues to Contact'!$B$3:$V$501,14,FALSE)),"",VLOOKUP($A195,'Venues to Contact'!$B$3:$V$501,14,FALSE))</f>
        <v/>
      </c>
      <c t="str" s="39" r="M195">
        <f>IF(ISNA(VLOOKUP($A195,'Venues to Contact'!$B$3:$V$501,15,FALSE)),"",VLOOKUP($A195,'Venues to Contact'!$B$3:$V$501,15,FALSE))</f>
        <v/>
      </c>
      <c t="str" s="40" r="N195">
        <f>IF(ISNA(VLOOKUP($A195,'Venues to Contact'!$B$3:$V$501,16,FALSE)),"",VLOOKUP($A195,'Venues to Contact'!$B$3:$V$501,16,FALSE))</f>
        <v/>
      </c>
      <c t="str" s="61" r="O195">
        <f>IF(ISNA(VLOOKUP($A195,'Venues to Contact'!$B$3:$V$501,17,FALSE)),"",VLOOKUP($A195,'Venues to Contact'!$B$3:$V$501,17,FALSE))</f>
        <v/>
      </c>
      <c t="str" s="41" r="P195">
        <f>IF(ISNA(VLOOKUP($A195,'Venues to Contact'!$B$3:$V$501,18,FALSE)),"",VLOOKUP($A195,'Venues to Contact'!$B$3:$V$501,18,FALSE))</f>
        <v/>
      </c>
      <c t="str" s="42" r="Q195">
        <f>IF(ISNA(VLOOKUP($A195,'Venues to Contact'!$B$3:$V$501,19,FALSE)),"",VLOOKUP($A195,'Venues to Contact'!$B$3:$V$501,19,FALSE))</f>
        <v/>
      </c>
      <c t="str" s="44" r="R195">
        <f>IF(ISNA(VLOOKUP($A195,'Venues to Contact'!$B$3:$V$501,20,FALSE)),"",VLOOKUP($A195,'Venues to Contact'!$B$3:$V$501,20,FALSE))</f>
        <v/>
      </c>
      <c t="str" s="53" r="S195">
        <f>IF(ISNA(VLOOKUP($A195,'Venues to Contact'!$B$3:$V$501,21,FALSE)),"",VLOOKUP($A195,'Venues to Contact'!$B$3:$V$501,21,FALSE))</f>
        <v/>
      </c>
    </row>
    <row customHeight="1" r="196" ht="21.75">
      <c s="31" r="A196">
        <v>194.0</v>
      </c>
      <c t="str" s="31" r="B196">
        <f>IF(ISNA(VLOOKUP($A196,'Venues to Contact'!$B$3:$V$501,2,FALSE)),"",VLOOKUP($A196,'Venues to Contact'!$B$3:$V$501,2,FALSE))</f>
        <v/>
      </c>
      <c t="str" s="31" r="C196">
        <f>IF(ISNA(VLOOKUP($A196,'Venues to Contact'!$B$3:$V$501,5,FALSE)),"",VLOOKUP($A196,'Venues to Contact'!$B$3:$V$501,5,FALSE))</f>
        <v/>
      </c>
      <c t="str" s="31" r="D196">
        <f>IF(ISNA(VLOOKUP($A196,'Venues to Contact'!$B$3:$V$501,6,FALSE)),"",VLOOKUP($A196,'Venues to Contact'!$B$3:$V$501,6,FALSE))</f>
        <v/>
      </c>
      <c t="str" s="31" r="E196">
        <f>IF(ISNA(VLOOKUP($A196,'Venues to Contact'!$B$3:$V$501,7,FALSE)),"",VLOOKUP($A196,'Venues to Contact'!$B$3:$V$501,7,FALSE))</f>
        <v/>
      </c>
      <c t="str" s="31" r="F196">
        <f>IF(ISNA(VLOOKUP($A196,'Venues to Contact'!$B$3:$V$501,8,FALSE)),"",VLOOKUP($A196,'Venues to Contact'!$B$3:$V$501,8,FALSE))</f>
        <v/>
      </c>
      <c t="str" s="31" r="G196">
        <f>IF(ISNA(VLOOKUP($A196,'Venues to Contact'!$B$3:$V$501,9,FALSE)),"",VLOOKUP($A196,'Venues to Contact'!$B$3:$V$501,9,FALSE))</f>
        <v/>
      </c>
      <c t="str" s="31" r="H196">
        <f>IF(ISNA(VLOOKUP($A196,'Venues to Contact'!$B$3:$V$501,10,FALSE)),"",VLOOKUP($A196,'Venues to Contact'!$B$3:$V$501,10,FALSE))</f>
        <v/>
      </c>
      <c t="str" s="31" r="I196">
        <f>IF(ISNA(VLOOKUP($A196,'Venues to Contact'!$B$3:$V$501,11,FALSE)),"",VLOOKUP($A196,'Venues to Contact'!$B$3:$V$501,11,FALSE))</f>
        <v/>
      </c>
      <c t="str" s="46" r="J196">
        <f>IF(ISNA(VLOOKUP($A196,'Venues to Contact'!$B$3:$V$501,12,FALSE)),"",VLOOKUP($A196,'Venues to Contact'!$B$3:$V$501,12,FALSE))</f>
        <v/>
      </c>
      <c t="str" s="38" r="K196">
        <f>IF(ISNA(VLOOKUP($A196,'Venues to Contact'!$B$3:$V$501,4,FALSE)),"",VLOOKUP($A196,'Venues to Contact'!$B$3:$V$501,4,FALSE))</f>
        <v/>
      </c>
      <c t="str" s="38" r="L196">
        <f>IF(ISNA(VLOOKUP($A196,'Venues to Contact'!$B$3:$V$501,14,FALSE)),"",VLOOKUP($A196,'Venues to Contact'!$B$3:$V$501,14,FALSE))</f>
        <v/>
      </c>
      <c t="str" s="39" r="M196">
        <f>IF(ISNA(VLOOKUP($A196,'Venues to Contact'!$B$3:$V$501,15,FALSE)),"",VLOOKUP($A196,'Venues to Contact'!$B$3:$V$501,15,FALSE))</f>
        <v/>
      </c>
      <c t="str" s="40" r="N196">
        <f>IF(ISNA(VLOOKUP($A196,'Venues to Contact'!$B$3:$V$501,16,FALSE)),"",VLOOKUP($A196,'Venues to Contact'!$B$3:$V$501,16,FALSE))</f>
        <v/>
      </c>
      <c t="str" s="61" r="O196">
        <f>IF(ISNA(VLOOKUP($A196,'Venues to Contact'!$B$3:$V$501,17,FALSE)),"",VLOOKUP($A196,'Venues to Contact'!$B$3:$V$501,17,FALSE))</f>
        <v/>
      </c>
      <c t="str" s="41" r="P196">
        <f>IF(ISNA(VLOOKUP($A196,'Venues to Contact'!$B$3:$V$501,18,FALSE)),"",VLOOKUP($A196,'Venues to Contact'!$B$3:$V$501,18,FALSE))</f>
        <v/>
      </c>
      <c t="str" s="42" r="Q196">
        <f>IF(ISNA(VLOOKUP($A196,'Venues to Contact'!$B$3:$V$501,19,FALSE)),"",VLOOKUP($A196,'Venues to Contact'!$B$3:$V$501,19,FALSE))</f>
        <v/>
      </c>
      <c t="str" s="44" r="R196">
        <f>IF(ISNA(VLOOKUP($A196,'Venues to Contact'!$B$3:$V$501,20,FALSE)),"",VLOOKUP($A196,'Venues to Contact'!$B$3:$V$501,20,FALSE))</f>
        <v/>
      </c>
      <c t="str" s="53" r="S196">
        <f>IF(ISNA(VLOOKUP($A196,'Venues to Contact'!$B$3:$V$501,21,FALSE)),"",VLOOKUP($A196,'Venues to Contact'!$B$3:$V$501,21,FALSE))</f>
        <v/>
      </c>
    </row>
    <row customHeight="1" r="197" ht="21.75">
      <c s="31" r="A197">
        <v>195.0</v>
      </c>
      <c t="str" s="31" r="B197">
        <f>IF(ISNA(VLOOKUP($A197,'Venues to Contact'!$B$3:$V$501,2,FALSE)),"",VLOOKUP($A197,'Venues to Contact'!$B$3:$V$501,2,FALSE))</f>
        <v/>
      </c>
      <c t="str" s="31" r="C197">
        <f>IF(ISNA(VLOOKUP($A197,'Venues to Contact'!$B$3:$V$501,5,FALSE)),"",VLOOKUP($A197,'Venues to Contact'!$B$3:$V$501,5,FALSE))</f>
        <v/>
      </c>
      <c t="str" s="31" r="D197">
        <f>IF(ISNA(VLOOKUP($A197,'Venues to Contact'!$B$3:$V$501,6,FALSE)),"",VLOOKUP($A197,'Venues to Contact'!$B$3:$V$501,6,FALSE))</f>
        <v/>
      </c>
      <c t="str" s="31" r="E197">
        <f>IF(ISNA(VLOOKUP($A197,'Venues to Contact'!$B$3:$V$501,7,FALSE)),"",VLOOKUP($A197,'Venues to Contact'!$B$3:$V$501,7,FALSE))</f>
        <v/>
      </c>
      <c t="str" s="31" r="F197">
        <f>IF(ISNA(VLOOKUP($A197,'Venues to Contact'!$B$3:$V$501,8,FALSE)),"",VLOOKUP($A197,'Venues to Contact'!$B$3:$V$501,8,FALSE))</f>
        <v/>
      </c>
      <c t="str" s="31" r="G197">
        <f>IF(ISNA(VLOOKUP($A197,'Venues to Contact'!$B$3:$V$501,9,FALSE)),"",VLOOKUP($A197,'Venues to Contact'!$B$3:$V$501,9,FALSE))</f>
        <v/>
      </c>
      <c t="str" s="31" r="H197">
        <f>IF(ISNA(VLOOKUP($A197,'Venues to Contact'!$B$3:$V$501,10,FALSE)),"",VLOOKUP($A197,'Venues to Contact'!$B$3:$V$501,10,FALSE))</f>
        <v/>
      </c>
      <c t="str" s="31" r="I197">
        <f>IF(ISNA(VLOOKUP($A197,'Venues to Contact'!$B$3:$V$501,11,FALSE)),"",VLOOKUP($A197,'Venues to Contact'!$B$3:$V$501,11,FALSE))</f>
        <v/>
      </c>
      <c t="str" s="46" r="J197">
        <f>IF(ISNA(VLOOKUP($A197,'Venues to Contact'!$B$3:$V$501,12,FALSE)),"",VLOOKUP($A197,'Venues to Contact'!$B$3:$V$501,12,FALSE))</f>
        <v/>
      </c>
      <c t="str" s="38" r="K197">
        <f>IF(ISNA(VLOOKUP($A197,'Venues to Contact'!$B$3:$V$501,4,FALSE)),"",VLOOKUP($A197,'Venues to Contact'!$B$3:$V$501,4,FALSE))</f>
        <v/>
      </c>
      <c t="str" s="38" r="L197">
        <f>IF(ISNA(VLOOKUP($A197,'Venues to Contact'!$B$3:$V$501,14,FALSE)),"",VLOOKUP($A197,'Venues to Contact'!$B$3:$V$501,14,FALSE))</f>
        <v/>
      </c>
      <c t="str" s="39" r="M197">
        <f>IF(ISNA(VLOOKUP($A197,'Venues to Contact'!$B$3:$V$501,15,FALSE)),"",VLOOKUP($A197,'Venues to Contact'!$B$3:$V$501,15,FALSE))</f>
        <v/>
      </c>
      <c t="str" s="40" r="N197">
        <f>IF(ISNA(VLOOKUP($A197,'Venues to Contact'!$B$3:$V$501,16,FALSE)),"",VLOOKUP($A197,'Venues to Contact'!$B$3:$V$501,16,FALSE))</f>
        <v/>
      </c>
      <c t="str" s="61" r="O197">
        <f>IF(ISNA(VLOOKUP($A197,'Venues to Contact'!$B$3:$V$501,17,FALSE)),"",VLOOKUP($A197,'Venues to Contact'!$B$3:$V$501,17,FALSE))</f>
        <v/>
      </c>
      <c t="str" s="41" r="P197">
        <f>IF(ISNA(VLOOKUP($A197,'Venues to Contact'!$B$3:$V$501,18,FALSE)),"",VLOOKUP($A197,'Venues to Contact'!$B$3:$V$501,18,FALSE))</f>
        <v/>
      </c>
      <c t="str" s="42" r="Q197">
        <f>IF(ISNA(VLOOKUP($A197,'Venues to Contact'!$B$3:$V$501,19,FALSE)),"",VLOOKUP($A197,'Venues to Contact'!$B$3:$V$501,19,FALSE))</f>
        <v/>
      </c>
      <c t="str" s="44" r="R197">
        <f>IF(ISNA(VLOOKUP($A197,'Venues to Contact'!$B$3:$V$501,20,FALSE)),"",VLOOKUP($A197,'Venues to Contact'!$B$3:$V$501,20,FALSE))</f>
        <v/>
      </c>
      <c t="str" s="53" r="S197">
        <f>IF(ISNA(VLOOKUP($A197,'Venues to Contact'!$B$3:$V$501,21,FALSE)),"",VLOOKUP($A197,'Venues to Contact'!$B$3:$V$501,21,FALSE))</f>
        <v/>
      </c>
    </row>
    <row customHeight="1" r="198" ht="21.75">
      <c s="31" r="A198">
        <v>196.0</v>
      </c>
      <c t="str" s="31" r="B198">
        <f>IF(ISNA(VLOOKUP($A198,'Venues to Contact'!$B$3:$V$501,2,FALSE)),"",VLOOKUP($A198,'Venues to Contact'!$B$3:$V$501,2,FALSE))</f>
        <v/>
      </c>
      <c t="str" s="31" r="C198">
        <f>IF(ISNA(VLOOKUP($A198,'Venues to Contact'!$B$3:$V$501,5,FALSE)),"",VLOOKUP($A198,'Venues to Contact'!$B$3:$V$501,5,FALSE))</f>
        <v/>
      </c>
      <c t="str" s="31" r="D198">
        <f>IF(ISNA(VLOOKUP($A198,'Venues to Contact'!$B$3:$V$501,6,FALSE)),"",VLOOKUP($A198,'Venues to Contact'!$B$3:$V$501,6,FALSE))</f>
        <v/>
      </c>
      <c t="str" s="31" r="E198">
        <f>IF(ISNA(VLOOKUP($A198,'Venues to Contact'!$B$3:$V$501,7,FALSE)),"",VLOOKUP($A198,'Venues to Contact'!$B$3:$V$501,7,FALSE))</f>
        <v/>
      </c>
      <c t="str" s="31" r="F198">
        <f>IF(ISNA(VLOOKUP($A198,'Venues to Contact'!$B$3:$V$501,8,FALSE)),"",VLOOKUP($A198,'Venues to Contact'!$B$3:$V$501,8,FALSE))</f>
        <v/>
      </c>
      <c t="str" s="31" r="G198">
        <f>IF(ISNA(VLOOKUP($A198,'Venues to Contact'!$B$3:$V$501,9,FALSE)),"",VLOOKUP($A198,'Venues to Contact'!$B$3:$V$501,9,FALSE))</f>
        <v/>
      </c>
      <c t="str" s="31" r="H198">
        <f>IF(ISNA(VLOOKUP($A198,'Venues to Contact'!$B$3:$V$501,10,FALSE)),"",VLOOKUP($A198,'Venues to Contact'!$B$3:$V$501,10,FALSE))</f>
        <v/>
      </c>
      <c t="str" s="31" r="I198">
        <f>IF(ISNA(VLOOKUP($A198,'Venues to Contact'!$B$3:$V$501,11,FALSE)),"",VLOOKUP($A198,'Venues to Contact'!$B$3:$V$501,11,FALSE))</f>
        <v/>
      </c>
      <c t="str" s="46" r="J198">
        <f>IF(ISNA(VLOOKUP($A198,'Venues to Contact'!$B$3:$V$501,12,FALSE)),"",VLOOKUP($A198,'Venues to Contact'!$B$3:$V$501,12,FALSE))</f>
        <v/>
      </c>
      <c t="str" s="38" r="K198">
        <f>IF(ISNA(VLOOKUP($A198,'Venues to Contact'!$B$3:$V$501,4,FALSE)),"",VLOOKUP($A198,'Venues to Contact'!$B$3:$V$501,4,FALSE))</f>
        <v/>
      </c>
      <c t="str" s="38" r="L198">
        <f>IF(ISNA(VLOOKUP($A198,'Venues to Contact'!$B$3:$V$501,14,FALSE)),"",VLOOKUP($A198,'Venues to Contact'!$B$3:$V$501,14,FALSE))</f>
        <v/>
      </c>
      <c t="str" s="39" r="M198">
        <f>IF(ISNA(VLOOKUP($A198,'Venues to Contact'!$B$3:$V$501,15,FALSE)),"",VLOOKUP($A198,'Venues to Contact'!$B$3:$V$501,15,FALSE))</f>
        <v/>
      </c>
      <c t="str" s="40" r="N198">
        <f>IF(ISNA(VLOOKUP($A198,'Venues to Contact'!$B$3:$V$501,16,FALSE)),"",VLOOKUP($A198,'Venues to Contact'!$B$3:$V$501,16,FALSE))</f>
        <v/>
      </c>
      <c t="str" s="61" r="O198">
        <f>IF(ISNA(VLOOKUP($A198,'Venues to Contact'!$B$3:$V$501,17,FALSE)),"",VLOOKUP($A198,'Venues to Contact'!$B$3:$V$501,17,FALSE))</f>
        <v/>
      </c>
      <c t="str" s="41" r="P198">
        <f>IF(ISNA(VLOOKUP($A198,'Venues to Contact'!$B$3:$V$501,18,FALSE)),"",VLOOKUP($A198,'Venues to Contact'!$B$3:$V$501,18,FALSE))</f>
        <v/>
      </c>
      <c t="str" s="42" r="Q198">
        <f>IF(ISNA(VLOOKUP($A198,'Venues to Contact'!$B$3:$V$501,19,FALSE)),"",VLOOKUP($A198,'Venues to Contact'!$B$3:$V$501,19,FALSE))</f>
        <v/>
      </c>
      <c t="str" s="44" r="R198">
        <f>IF(ISNA(VLOOKUP($A198,'Venues to Contact'!$B$3:$V$501,20,FALSE)),"",VLOOKUP($A198,'Venues to Contact'!$B$3:$V$501,20,FALSE))</f>
        <v/>
      </c>
      <c t="str" s="53" r="S198">
        <f>IF(ISNA(VLOOKUP($A198,'Venues to Contact'!$B$3:$V$501,21,FALSE)),"",VLOOKUP($A198,'Venues to Contact'!$B$3:$V$501,21,FALSE))</f>
        <v/>
      </c>
    </row>
    <row customHeight="1" r="199" ht="21.75">
      <c s="31" r="A199">
        <v>197.0</v>
      </c>
      <c t="str" s="31" r="B199">
        <f>IF(ISNA(VLOOKUP($A199,'Venues to Contact'!$B$3:$V$501,2,FALSE)),"",VLOOKUP($A199,'Venues to Contact'!$B$3:$V$501,2,FALSE))</f>
        <v/>
      </c>
      <c t="str" s="31" r="C199">
        <f>IF(ISNA(VLOOKUP($A199,'Venues to Contact'!$B$3:$V$501,5,FALSE)),"",VLOOKUP($A199,'Venues to Contact'!$B$3:$V$501,5,FALSE))</f>
        <v/>
      </c>
      <c t="str" s="31" r="D199">
        <f>IF(ISNA(VLOOKUP($A199,'Venues to Contact'!$B$3:$V$501,6,FALSE)),"",VLOOKUP($A199,'Venues to Contact'!$B$3:$V$501,6,FALSE))</f>
        <v/>
      </c>
      <c t="str" s="31" r="E199">
        <f>IF(ISNA(VLOOKUP($A199,'Venues to Contact'!$B$3:$V$501,7,FALSE)),"",VLOOKUP($A199,'Venues to Contact'!$B$3:$V$501,7,FALSE))</f>
        <v/>
      </c>
      <c t="str" s="31" r="F199">
        <f>IF(ISNA(VLOOKUP($A199,'Venues to Contact'!$B$3:$V$501,8,FALSE)),"",VLOOKUP($A199,'Venues to Contact'!$B$3:$V$501,8,FALSE))</f>
        <v/>
      </c>
      <c t="str" s="31" r="G199">
        <f>IF(ISNA(VLOOKUP($A199,'Venues to Contact'!$B$3:$V$501,9,FALSE)),"",VLOOKUP($A199,'Venues to Contact'!$B$3:$V$501,9,FALSE))</f>
        <v/>
      </c>
      <c t="str" s="31" r="H199">
        <f>IF(ISNA(VLOOKUP($A199,'Venues to Contact'!$B$3:$V$501,10,FALSE)),"",VLOOKUP($A199,'Venues to Contact'!$B$3:$V$501,10,FALSE))</f>
        <v/>
      </c>
      <c t="str" s="31" r="I199">
        <f>IF(ISNA(VLOOKUP($A199,'Venues to Contact'!$B$3:$V$501,11,FALSE)),"",VLOOKUP($A199,'Venues to Contact'!$B$3:$V$501,11,FALSE))</f>
        <v/>
      </c>
      <c t="str" s="46" r="J199">
        <f>IF(ISNA(VLOOKUP($A199,'Venues to Contact'!$B$3:$V$501,12,FALSE)),"",VLOOKUP($A199,'Venues to Contact'!$B$3:$V$501,12,FALSE))</f>
        <v/>
      </c>
      <c t="str" s="38" r="K199">
        <f>IF(ISNA(VLOOKUP($A199,'Venues to Contact'!$B$3:$V$501,4,FALSE)),"",VLOOKUP($A199,'Venues to Contact'!$B$3:$V$501,4,FALSE))</f>
        <v/>
      </c>
      <c t="str" s="38" r="L199">
        <f>IF(ISNA(VLOOKUP($A199,'Venues to Contact'!$B$3:$V$501,14,FALSE)),"",VLOOKUP($A199,'Venues to Contact'!$B$3:$V$501,14,FALSE))</f>
        <v/>
      </c>
      <c t="str" s="39" r="M199">
        <f>IF(ISNA(VLOOKUP($A199,'Venues to Contact'!$B$3:$V$501,15,FALSE)),"",VLOOKUP($A199,'Venues to Contact'!$B$3:$V$501,15,FALSE))</f>
        <v/>
      </c>
      <c t="str" s="40" r="N199">
        <f>IF(ISNA(VLOOKUP($A199,'Venues to Contact'!$B$3:$V$501,16,FALSE)),"",VLOOKUP($A199,'Venues to Contact'!$B$3:$V$501,16,FALSE))</f>
        <v/>
      </c>
      <c t="str" s="61" r="O199">
        <f>IF(ISNA(VLOOKUP($A199,'Venues to Contact'!$B$3:$V$501,17,FALSE)),"",VLOOKUP($A199,'Venues to Contact'!$B$3:$V$501,17,FALSE))</f>
        <v/>
      </c>
      <c t="str" s="41" r="P199">
        <f>IF(ISNA(VLOOKUP($A199,'Venues to Contact'!$B$3:$V$501,18,FALSE)),"",VLOOKUP($A199,'Venues to Contact'!$B$3:$V$501,18,FALSE))</f>
        <v/>
      </c>
      <c t="str" s="42" r="Q199">
        <f>IF(ISNA(VLOOKUP($A199,'Venues to Contact'!$B$3:$V$501,19,FALSE)),"",VLOOKUP($A199,'Venues to Contact'!$B$3:$V$501,19,FALSE))</f>
        <v/>
      </c>
      <c t="str" s="44" r="R199">
        <f>IF(ISNA(VLOOKUP($A199,'Venues to Contact'!$B$3:$V$501,20,FALSE)),"",VLOOKUP($A199,'Venues to Contact'!$B$3:$V$501,20,FALSE))</f>
        <v/>
      </c>
      <c t="str" s="53" r="S199">
        <f>IF(ISNA(VLOOKUP($A199,'Venues to Contact'!$B$3:$V$501,21,FALSE)),"",VLOOKUP($A199,'Venues to Contact'!$B$3:$V$501,21,FALSE))</f>
        <v/>
      </c>
    </row>
    <row customHeight="1" r="200" ht="21.75">
      <c s="31" r="A200">
        <v>198.0</v>
      </c>
      <c t="str" s="31" r="B200">
        <f>IF(ISNA(VLOOKUP($A200,'Venues to Contact'!$B$3:$V$501,2,FALSE)),"",VLOOKUP($A200,'Venues to Contact'!$B$3:$V$501,2,FALSE))</f>
        <v/>
      </c>
      <c t="str" s="31" r="C200">
        <f>IF(ISNA(VLOOKUP($A200,'Venues to Contact'!$B$3:$V$501,5,FALSE)),"",VLOOKUP($A200,'Venues to Contact'!$B$3:$V$501,5,FALSE))</f>
        <v/>
      </c>
      <c t="str" s="31" r="D200">
        <f>IF(ISNA(VLOOKUP($A200,'Venues to Contact'!$B$3:$V$501,6,FALSE)),"",VLOOKUP($A200,'Venues to Contact'!$B$3:$V$501,6,FALSE))</f>
        <v/>
      </c>
      <c t="str" s="31" r="E200">
        <f>IF(ISNA(VLOOKUP($A200,'Venues to Contact'!$B$3:$V$501,7,FALSE)),"",VLOOKUP($A200,'Venues to Contact'!$B$3:$V$501,7,FALSE))</f>
        <v/>
      </c>
      <c t="str" s="31" r="F200">
        <f>IF(ISNA(VLOOKUP($A200,'Venues to Contact'!$B$3:$V$501,8,FALSE)),"",VLOOKUP($A200,'Venues to Contact'!$B$3:$V$501,8,FALSE))</f>
        <v/>
      </c>
      <c t="str" s="31" r="G200">
        <f>IF(ISNA(VLOOKUP($A200,'Venues to Contact'!$B$3:$V$501,9,FALSE)),"",VLOOKUP($A200,'Venues to Contact'!$B$3:$V$501,9,FALSE))</f>
        <v/>
      </c>
      <c t="str" s="31" r="H200">
        <f>IF(ISNA(VLOOKUP($A200,'Venues to Contact'!$B$3:$V$501,10,FALSE)),"",VLOOKUP($A200,'Venues to Contact'!$B$3:$V$501,10,FALSE))</f>
        <v/>
      </c>
      <c t="str" s="31" r="I200">
        <f>IF(ISNA(VLOOKUP($A200,'Venues to Contact'!$B$3:$V$501,11,FALSE)),"",VLOOKUP($A200,'Venues to Contact'!$B$3:$V$501,11,FALSE))</f>
        <v/>
      </c>
      <c t="str" s="46" r="J200">
        <f>IF(ISNA(VLOOKUP($A200,'Venues to Contact'!$B$3:$V$501,12,FALSE)),"",VLOOKUP($A200,'Venues to Contact'!$B$3:$V$501,12,FALSE))</f>
        <v/>
      </c>
      <c t="str" s="38" r="K200">
        <f>IF(ISNA(VLOOKUP($A200,'Venues to Contact'!$B$3:$V$501,4,FALSE)),"",VLOOKUP($A200,'Venues to Contact'!$B$3:$V$501,4,FALSE))</f>
        <v/>
      </c>
      <c t="str" s="38" r="L200">
        <f>IF(ISNA(VLOOKUP($A200,'Venues to Contact'!$B$3:$V$501,14,FALSE)),"",VLOOKUP($A200,'Venues to Contact'!$B$3:$V$501,14,FALSE))</f>
        <v/>
      </c>
      <c t="str" s="39" r="M200">
        <f>IF(ISNA(VLOOKUP($A200,'Venues to Contact'!$B$3:$V$501,15,FALSE)),"",VLOOKUP($A200,'Venues to Contact'!$B$3:$V$501,15,FALSE))</f>
        <v/>
      </c>
      <c t="str" s="40" r="N200">
        <f>IF(ISNA(VLOOKUP($A200,'Venues to Contact'!$B$3:$V$501,16,FALSE)),"",VLOOKUP($A200,'Venues to Contact'!$B$3:$V$501,16,FALSE))</f>
        <v/>
      </c>
      <c t="str" s="61" r="O200">
        <f>IF(ISNA(VLOOKUP($A200,'Venues to Contact'!$B$3:$V$501,17,FALSE)),"",VLOOKUP($A200,'Venues to Contact'!$B$3:$V$501,17,FALSE))</f>
        <v/>
      </c>
      <c t="str" s="41" r="P200">
        <f>IF(ISNA(VLOOKUP($A200,'Venues to Contact'!$B$3:$V$501,18,FALSE)),"",VLOOKUP($A200,'Venues to Contact'!$B$3:$V$501,18,FALSE))</f>
        <v/>
      </c>
      <c t="str" s="42" r="Q200">
        <f>IF(ISNA(VLOOKUP($A200,'Venues to Contact'!$B$3:$V$501,19,FALSE)),"",VLOOKUP($A200,'Venues to Contact'!$B$3:$V$501,19,FALSE))</f>
        <v/>
      </c>
      <c t="str" s="44" r="R200">
        <f>IF(ISNA(VLOOKUP($A200,'Venues to Contact'!$B$3:$V$501,20,FALSE)),"",VLOOKUP($A200,'Venues to Contact'!$B$3:$V$501,20,FALSE))</f>
        <v/>
      </c>
      <c t="str" s="53" r="S200">
        <f>IF(ISNA(VLOOKUP($A200,'Venues to Contact'!$B$3:$V$501,21,FALSE)),"",VLOOKUP($A200,'Venues to Contact'!$B$3:$V$501,21,FALSE))</f>
        <v/>
      </c>
    </row>
    <row customHeight="1" r="201" ht="21.75">
      <c s="31" r="A201">
        <v>199.0</v>
      </c>
      <c t="str" s="31" r="B201">
        <f>IF(ISNA(VLOOKUP($A201,'Venues to Contact'!$B$3:$V$501,2,FALSE)),"",VLOOKUP($A201,'Venues to Contact'!$B$3:$V$501,2,FALSE))</f>
        <v/>
      </c>
      <c t="str" s="31" r="C201">
        <f>IF(ISNA(VLOOKUP($A201,'Venues to Contact'!$B$3:$V$501,5,FALSE)),"",VLOOKUP($A201,'Venues to Contact'!$B$3:$V$501,5,FALSE))</f>
        <v/>
      </c>
      <c t="str" s="31" r="D201">
        <f>IF(ISNA(VLOOKUP($A201,'Venues to Contact'!$B$3:$V$501,6,FALSE)),"",VLOOKUP($A201,'Venues to Contact'!$B$3:$V$501,6,FALSE))</f>
        <v/>
      </c>
      <c t="str" s="31" r="E201">
        <f>IF(ISNA(VLOOKUP($A201,'Venues to Contact'!$B$3:$V$501,7,FALSE)),"",VLOOKUP($A201,'Venues to Contact'!$B$3:$V$501,7,FALSE))</f>
        <v/>
      </c>
      <c t="str" s="31" r="F201">
        <f>IF(ISNA(VLOOKUP($A201,'Venues to Contact'!$B$3:$V$501,8,FALSE)),"",VLOOKUP($A201,'Venues to Contact'!$B$3:$V$501,8,FALSE))</f>
        <v/>
      </c>
      <c t="str" s="31" r="G201">
        <f>IF(ISNA(VLOOKUP($A201,'Venues to Contact'!$B$3:$V$501,9,FALSE)),"",VLOOKUP($A201,'Venues to Contact'!$B$3:$V$501,9,FALSE))</f>
        <v/>
      </c>
      <c t="str" s="31" r="H201">
        <f>IF(ISNA(VLOOKUP($A201,'Venues to Contact'!$B$3:$V$501,10,FALSE)),"",VLOOKUP($A201,'Venues to Contact'!$B$3:$V$501,10,FALSE))</f>
        <v/>
      </c>
      <c t="str" s="31" r="I201">
        <f>IF(ISNA(VLOOKUP($A201,'Venues to Contact'!$B$3:$V$501,11,FALSE)),"",VLOOKUP($A201,'Venues to Contact'!$B$3:$V$501,11,FALSE))</f>
        <v/>
      </c>
      <c t="str" s="46" r="J201">
        <f>IF(ISNA(VLOOKUP($A201,'Venues to Contact'!$B$3:$V$501,12,FALSE)),"",VLOOKUP($A201,'Venues to Contact'!$B$3:$V$501,12,FALSE))</f>
        <v/>
      </c>
      <c t="str" s="38" r="K201">
        <f>IF(ISNA(VLOOKUP($A201,'Venues to Contact'!$B$3:$V$501,4,FALSE)),"",VLOOKUP($A201,'Venues to Contact'!$B$3:$V$501,4,FALSE))</f>
        <v/>
      </c>
      <c t="str" s="38" r="L201">
        <f>IF(ISNA(VLOOKUP($A201,'Venues to Contact'!$B$3:$V$501,14,FALSE)),"",VLOOKUP($A201,'Venues to Contact'!$B$3:$V$501,14,FALSE))</f>
        <v/>
      </c>
      <c t="str" s="39" r="M201">
        <f>IF(ISNA(VLOOKUP($A201,'Venues to Contact'!$B$3:$V$501,15,FALSE)),"",VLOOKUP($A201,'Venues to Contact'!$B$3:$V$501,15,FALSE))</f>
        <v/>
      </c>
      <c t="str" s="40" r="N201">
        <f>IF(ISNA(VLOOKUP($A201,'Venues to Contact'!$B$3:$V$501,16,FALSE)),"",VLOOKUP($A201,'Venues to Contact'!$B$3:$V$501,16,FALSE))</f>
        <v/>
      </c>
      <c t="str" s="61" r="O201">
        <f>IF(ISNA(VLOOKUP($A201,'Venues to Contact'!$B$3:$V$501,17,FALSE)),"",VLOOKUP($A201,'Venues to Contact'!$B$3:$V$501,17,FALSE))</f>
        <v/>
      </c>
      <c t="str" s="41" r="P201">
        <f>IF(ISNA(VLOOKUP($A201,'Venues to Contact'!$B$3:$V$501,18,FALSE)),"",VLOOKUP($A201,'Venues to Contact'!$B$3:$V$501,18,FALSE))</f>
        <v/>
      </c>
      <c t="str" s="42" r="Q201">
        <f>IF(ISNA(VLOOKUP($A201,'Venues to Contact'!$B$3:$V$501,19,FALSE)),"",VLOOKUP($A201,'Venues to Contact'!$B$3:$V$501,19,FALSE))</f>
        <v/>
      </c>
      <c t="str" s="44" r="R201">
        <f>IF(ISNA(VLOOKUP($A201,'Venues to Contact'!$B$3:$V$501,20,FALSE)),"",VLOOKUP($A201,'Venues to Contact'!$B$3:$V$501,20,FALSE))</f>
        <v/>
      </c>
      <c t="str" s="53" r="S201">
        <f>IF(ISNA(VLOOKUP($A201,'Venues to Contact'!$B$3:$V$501,21,FALSE)),"",VLOOKUP($A201,'Venues to Contact'!$B$3:$V$501,21,FALSE))</f>
        <v/>
      </c>
    </row>
    <row customHeight="1" r="202" ht="21.75">
      <c s="31" r="A202">
        <v>200.0</v>
      </c>
      <c t="str" s="31" r="B202">
        <f>IF(ISNA(VLOOKUP($A202,'Venues to Contact'!$B$3:$V$501,2,FALSE)),"",VLOOKUP($A202,'Venues to Contact'!$B$3:$V$501,2,FALSE))</f>
        <v/>
      </c>
      <c t="str" s="31" r="C202">
        <f>IF(ISNA(VLOOKUP($A202,'Venues to Contact'!$B$3:$V$501,5,FALSE)),"",VLOOKUP($A202,'Venues to Contact'!$B$3:$V$501,5,FALSE))</f>
        <v/>
      </c>
      <c t="str" s="31" r="D202">
        <f>IF(ISNA(VLOOKUP($A202,'Venues to Contact'!$B$3:$V$501,6,FALSE)),"",VLOOKUP($A202,'Venues to Contact'!$B$3:$V$501,6,FALSE))</f>
        <v/>
      </c>
      <c t="str" s="31" r="E202">
        <f>IF(ISNA(VLOOKUP($A202,'Venues to Contact'!$B$3:$V$501,7,FALSE)),"",VLOOKUP($A202,'Venues to Contact'!$B$3:$V$501,7,FALSE))</f>
        <v/>
      </c>
      <c t="str" s="31" r="F202">
        <f>IF(ISNA(VLOOKUP($A202,'Venues to Contact'!$B$3:$V$501,8,FALSE)),"",VLOOKUP($A202,'Venues to Contact'!$B$3:$V$501,8,FALSE))</f>
        <v/>
      </c>
      <c t="str" s="31" r="G202">
        <f>IF(ISNA(VLOOKUP($A202,'Venues to Contact'!$B$3:$V$501,9,FALSE)),"",VLOOKUP($A202,'Venues to Contact'!$B$3:$V$501,9,FALSE))</f>
        <v/>
      </c>
      <c t="str" s="31" r="H202">
        <f>IF(ISNA(VLOOKUP($A202,'Venues to Contact'!$B$3:$V$501,10,FALSE)),"",VLOOKUP($A202,'Venues to Contact'!$B$3:$V$501,10,FALSE))</f>
        <v/>
      </c>
      <c t="str" s="31" r="I202">
        <f>IF(ISNA(VLOOKUP($A202,'Venues to Contact'!$B$3:$V$501,11,FALSE)),"",VLOOKUP($A202,'Venues to Contact'!$B$3:$V$501,11,FALSE))</f>
        <v/>
      </c>
      <c t="str" s="46" r="J202">
        <f>IF(ISNA(VLOOKUP($A202,'Venues to Contact'!$B$3:$V$501,12,FALSE)),"",VLOOKUP($A202,'Venues to Contact'!$B$3:$V$501,12,FALSE))</f>
        <v/>
      </c>
      <c t="str" s="38" r="K202">
        <f>IF(ISNA(VLOOKUP($A202,'Venues to Contact'!$B$3:$V$501,4,FALSE)),"",VLOOKUP($A202,'Venues to Contact'!$B$3:$V$501,4,FALSE))</f>
        <v/>
      </c>
      <c t="str" s="38" r="L202">
        <f>IF(ISNA(VLOOKUP($A202,'Venues to Contact'!$B$3:$V$501,14,FALSE)),"",VLOOKUP($A202,'Venues to Contact'!$B$3:$V$501,14,FALSE))</f>
        <v/>
      </c>
      <c t="str" s="39" r="M202">
        <f>IF(ISNA(VLOOKUP($A202,'Venues to Contact'!$B$3:$V$501,15,FALSE)),"",VLOOKUP($A202,'Venues to Contact'!$B$3:$V$501,15,FALSE))</f>
        <v/>
      </c>
      <c t="str" s="40" r="N202">
        <f>IF(ISNA(VLOOKUP($A202,'Venues to Contact'!$B$3:$V$501,16,FALSE)),"",VLOOKUP($A202,'Venues to Contact'!$B$3:$V$501,16,FALSE))</f>
        <v/>
      </c>
      <c t="str" s="61" r="O202">
        <f>IF(ISNA(VLOOKUP($A202,'Venues to Contact'!$B$3:$V$501,17,FALSE)),"",VLOOKUP($A202,'Venues to Contact'!$B$3:$V$501,17,FALSE))</f>
        <v/>
      </c>
      <c t="str" s="41" r="P202">
        <f>IF(ISNA(VLOOKUP($A202,'Venues to Contact'!$B$3:$V$501,18,FALSE)),"",VLOOKUP($A202,'Venues to Contact'!$B$3:$V$501,18,FALSE))</f>
        <v/>
      </c>
      <c t="str" s="42" r="Q202">
        <f>IF(ISNA(VLOOKUP($A202,'Venues to Contact'!$B$3:$V$501,19,FALSE)),"",VLOOKUP($A202,'Venues to Contact'!$B$3:$V$501,19,FALSE))</f>
        <v/>
      </c>
      <c t="str" s="44" r="R202">
        <f>IF(ISNA(VLOOKUP($A202,'Venues to Contact'!$B$3:$V$501,20,FALSE)),"",VLOOKUP($A202,'Venues to Contact'!$B$3:$V$501,20,FALSE))</f>
        <v/>
      </c>
      <c t="str" s="53" r="S202">
        <f>IF(ISNA(VLOOKUP($A202,'Venues to Contact'!$B$3:$V$501,21,FALSE)),"",VLOOKUP($A202,'Venues to Contact'!$B$3:$V$501,21,FALSE))</f>
        <v/>
      </c>
    </row>
    <row customHeight="1" r="203" ht="21.75">
      <c s="31" r="A203">
        <v>201.0</v>
      </c>
      <c t="str" s="31" r="B203">
        <f>IF(ISNA(VLOOKUP($A203,'Venues to Contact'!$B$3:$V$501,2,FALSE)),"",VLOOKUP($A203,'Venues to Contact'!$B$3:$V$501,2,FALSE))</f>
        <v/>
      </c>
      <c t="str" s="31" r="C203">
        <f>IF(ISNA(VLOOKUP($A203,'Venues to Contact'!$B$3:$V$501,5,FALSE)),"",VLOOKUP($A203,'Venues to Contact'!$B$3:$V$501,5,FALSE))</f>
        <v/>
      </c>
      <c t="str" s="31" r="D203">
        <f>IF(ISNA(VLOOKUP($A203,'Venues to Contact'!$B$3:$V$501,6,FALSE)),"",VLOOKUP($A203,'Venues to Contact'!$B$3:$V$501,6,FALSE))</f>
        <v/>
      </c>
      <c t="str" s="31" r="E203">
        <f>IF(ISNA(VLOOKUP($A203,'Venues to Contact'!$B$3:$V$501,7,FALSE)),"",VLOOKUP($A203,'Venues to Contact'!$B$3:$V$501,7,FALSE))</f>
        <v/>
      </c>
      <c t="str" s="31" r="F203">
        <f>IF(ISNA(VLOOKUP($A203,'Venues to Contact'!$B$3:$V$501,8,FALSE)),"",VLOOKUP($A203,'Venues to Contact'!$B$3:$V$501,8,FALSE))</f>
        <v/>
      </c>
      <c t="str" s="31" r="G203">
        <f>IF(ISNA(VLOOKUP($A203,'Venues to Contact'!$B$3:$V$501,9,FALSE)),"",VLOOKUP($A203,'Venues to Contact'!$B$3:$V$501,9,FALSE))</f>
        <v/>
      </c>
      <c t="str" s="31" r="H203">
        <f>IF(ISNA(VLOOKUP($A203,'Venues to Contact'!$B$3:$V$501,10,FALSE)),"",VLOOKUP($A203,'Venues to Contact'!$B$3:$V$501,10,FALSE))</f>
        <v/>
      </c>
      <c t="str" s="31" r="I203">
        <f>IF(ISNA(VLOOKUP($A203,'Venues to Contact'!$B$3:$V$501,11,FALSE)),"",VLOOKUP($A203,'Venues to Contact'!$B$3:$V$501,11,FALSE))</f>
        <v/>
      </c>
      <c t="str" s="46" r="J203">
        <f>IF(ISNA(VLOOKUP($A203,'Venues to Contact'!$B$3:$V$501,12,FALSE)),"",VLOOKUP($A203,'Venues to Contact'!$B$3:$V$501,12,FALSE))</f>
        <v/>
      </c>
      <c t="str" s="38" r="K203">
        <f>IF(ISNA(VLOOKUP($A203,'Venues to Contact'!$B$3:$V$501,4,FALSE)),"",VLOOKUP($A203,'Venues to Contact'!$B$3:$V$501,4,FALSE))</f>
        <v/>
      </c>
      <c t="str" s="38" r="L203">
        <f>IF(ISNA(VLOOKUP($A203,'Venues to Contact'!$B$3:$V$501,14,FALSE)),"",VLOOKUP($A203,'Venues to Contact'!$B$3:$V$501,14,FALSE))</f>
        <v/>
      </c>
      <c t="str" s="39" r="M203">
        <f>IF(ISNA(VLOOKUP($A203,'Venues to Contact'!$B$3:$V$501,15,FALSE)),"",VLOOKUP($A203,'Venues to Contact'!$B$3:$V$501,15,FALSE))</f>
        <v/>
      </c>
      <c t="str" s="40" r="N203">
        <f>IF(ISNA(VLOOKUP($A203,'Venues to Contact'!$B$3:$V$501,16,FALSE)),"",VLOOKUP($A203,'Venues to Contact'!$B$3:$V$501,16,FALSE))</f>
        <v/>
      </c>
      <c t="str" s="61" r="O203">
        <f>IF(ISNA(VLOOKUP($A203,'Venues to Contact'!$B$3:$V$501,17,FALSE)),"",VLOOKUP($A203,'Venues to Contact'!$B$3:$V$501,17,FALSE))</f>
        <v/>
      </c>
      <c t="str" s="41" r="P203">
        <f>IF(ISNA(VLOOKUP($A203,'Venues to Contact'!$B$3:$V$501,18,FALSE)),"",VLOOKUP($A203,'Venues to Contact'!$B$3:$V$501,18,FALSE))</f>
        <v/>
      </c>
      <c t="str" s="42" r="Q203">
        <f>IF(ISNA(VLOOKUP($A203,'Venues to Contact'!$B$3:$V$501,19,FALSE)),"",VLOOKUP($A203,'Venues to Contact'!$B$3:$V$501,19,FALSE))</f>
        <v/>
      </c>
      <c t="str" s="44" r="R203">
        <f>IF(ISNA(VLOOKUP($A203,'Venues to Contact'!$B$3:$V$501,20,FALSE)),"",VLOOKUP($A203,'Venues to Contact'!$B$3:$V$501,20,FALSE))</f>
        <v/>
      </c>
      <c t="str" s="53" r="S203">
        <f>IF(ISNA(VLOOKUP($A203,'Venues to Contact'!$B$3:$V$501,21,FALSE)),"",VLOOKUP($A203,'Venues to Contact'!$B$3:$V$501,21,FALSE))</f>
        <v/>
      </c>
    </row>
    <row customHeight="1" r="204" ht="21.75">
      <c s="31" r="A204">
        <v>202.0</v>
      </c>
      <c t="str" s="31" r="B204">
        <f>IF(ISNA(VLOOKUP($A204,'Venues to Contact'!$B$3:$V$501,2,FALSE)),"",VLOOKUP($A204,'Venues to Contact'!$B$3:$V$501,2,FALSE))</f>
        <v/>
      </c>
      <c t="str" s="31" r="C204">
        <f>IF(ISNA(VLOOKUP($A204,'Venues to Contact'!$B$3:$V$501,5,FALSE)),"",VLOOKUP($A204,'Venues to Contact'!$B$3:$V$501,5,FALSE))</f>
        <v/>
      </c>
      <c t="str" s="31" r="D204">
        <f>IF(ISNA(VLOOKUP($A204,'Venues to Contact'!$B$3:$V$501,6,FALSE)),"",VLOOKUP($A204,'Venues to Contact'!$B$3:$V$501,6,FALSE))</f>
        <v/>
      </c>
      <c t="str" s="31" r="E204">
        <f>IF(ISNA(VLOOKUP($A204,'Venues to Contact'!$B$3:$V$501,7,FALSE)),"",VLOOKUP($A204,'Venues to Contact'!$B$3:$V$501,7,FALSE))</f>
        <v/>
      </c>
      <c t="str" s="31" r="F204">
        <f>IF(ISNA(VLOOKUP($A204,'Venues to Contact'!$B$3:$V$501,8,FALSE)),"",VLOOKUP($A204,'Venues to Contact'!$B$3:$V$501,8,FALSE))</f>
        <v/>
      </c>
      <c t="str" s="31" r="G204">
        <f>IF(ISNA(VLOOKUP($A204,'Venues to Contact'!$B$3:$V$501,9,FALSE)),"",VLOOKUP($A204,'Venues to Contact'!$B$3:$V$501,9,FALSE))</f>
        <v/>
      </c>
      <c t="str" s="31" r="H204">
        <f>IF(ISNA(VLOOKUP($A204,'Venues to Contact'!$B$3:$V$501,10,FALSE)),"",VLOOKUP($A204,'Venues to Contact'!$B$3:$V$501,10,FALSE))</f>
        <v/>
      </c>
      <c t="str" s="31" r="I204">
        <f>IF(ISNA(VLOOKUP($A204,'Venues to Contact'!$B$3:$V$501,11,FALSE)),"",VLOOKUP($A204,'Venues to Contact'!$B$3:$V$501,11,FALSE))</f>
        <v/>
      </c>
      <c t="str" s="46" r="J204">
        <f>IF(ISNA(VLOOKUP($A204,'Venues to Contact'!$B$3:$V$501,12,FALSE)),"",VLOOKUP($A204,'Venues to Contact'!$B$3:$V$501,12,FALSE))</f>
        <v/>
      </c>
      <c t="str" s="38" r="K204">
        <f>IF(ISNA(VLOOKUP($A204,'Venues to Contact'!$B$3:$V$501,4,FALSE)),"",VLOOKUP($A204,'Venues to Contact'!$B$3:$V$501,4,FALSE))</f>
        <v/>
      </c>
      <c t="str" s="38" r="L204">
        <f>IF(ISNA(VLOOKUP($A204,'Venues to Contact'!$B$3:$V$501,14,FALSE)),"",VLOOKUP($A204,'Venues to Contact'!$B$3:$V$501,14,FALSE))</f>
        <v/>
      </c>
      <c t="str" s="39" r="M204">
        <f>IF(ISNA(VLOOKUP($A204,'Venues to Contact'!$B$3:$V$501,15,FALSE)),"",VLOOKUP($A204,'Venues to Contact'!$B$3:$V$501,15,FALSE))</f>
        <v/>
      </c>
      <c t="str" s="40" r="N204">
        <f>IF(ISNA(VLOOKUP($A204,'Venues to Contact'!$B$3:$V$501,16,FALSE)),"",VLOOKUP($A204,'Venues to Contact'!$B$3:$V$501,16,FALSE))</f>
        <v/>
      </c>
      <c t="str" s="61" r="O204">
        <f>IF(ISNA(VLOOKUP($A204,'Venues to Contact'!$B$3:$V$501,17,FALSE)),"",VLOOKUP($A204,'Venues to Contact'!$B$3:$V$501,17,FALSE))</f>
        <v/>
      </c>
      <c t="str" s="41" r="P204">
        <f>IF(ISNA(VLOOKUP($A204,'Venues to Contact'!$B$3:$V$501,18,FALSE)),"",VLOOKUP($A204,'Venues to Contact'!$B$3:$V$501,18,FALSE))</f>
        <v/>
      </c>
      <c t="str" s="42" r="Q204">
        <f>IF(ISNA(VLOOKUP($A204,'Venues to Contact'!$B$3:$V$501,19,FALSE)),"",VLOOKUP($A204,'Venues to Contact'!$B$3:$V$501,19,FALSE))</f>
        <v/>
      </c>
      <c t="str" s="44" r="R204">
        <f>IF(ISNA(VLOOKUP($A204,'Venues to Contact'!$B$3:$V$501,20,FALSE)),"",VLOOKUP($A204,'Venues to Contact'!$B$3:$V$501,20,FALSE))</f>
        <v/>
      </c>
      <c t="str" s="53" r="S204">
        <f>IF(ISNA(VLOOKUP($A204,'Venues to Contact'!$B$3:$V$501,21,FALSE)),"",VLOOKUP($A204,'Venues to Contact'!$B$3:$V$501,21,FALSE))</f>
        <v/>
      </c>
    </row>
    <row customHeight="1" r="205" ht="21.75">
      <c s="31" r="A205">
        <v>203.0</v>
      </c>
      <c t="str" s="31" r="B205">
        <f>IF(ISNA(VLOOKUP($A205,'Venues to Contact'!$B$3:$V$501,2,FALSE)),"",VLOOKUP($A205,'Venues to Contact'!$B$3:$V$501,2,FALSE))</f>
        <v/>
      </c>
      <c t="str" s="31" r="C205">
        <f>IF(ISNA(VLOOKUP($A205,'Venues to Contact'!$B$3:$V$501,5,FALSE)),"",VLOOKUP($A205,'Venues to Contact'!$B$3:$V$501,5,FALSE))</f>
        <v/>
      </c>
      <c t="str" s="31" r="D205">
        <f>IF(ISNA(VLOOKUP($A205,'Venues to Contact'!$B$3:$V$501,6,FALSE)),"",VLOOKUP($A205,'Venues to Contact'!$B$3:$V$501,6,FALSE))</f>
        <v/>
      </c>
      <c t="str" s="31" r="E205">
        <f>IF(ISNA(VLOOKUP($A205,'Venues to Contact'!$B$3:$V$501,7,FALSE)),"",VLOOKUP($A205,'Venues to Contact'!$B$3:$V$501,7,FALSE))</f>
        <v/>
      </c>
      <c t="str" s="31" r="F205">
        <f>IF(ISNA(VLOOKUP($A205,'Venues to Contact'!$B$3:$V$501,8,FALSE)),"",VLOOKUP($A205,'Venues to Contact'!$B$3:$V$501,8,FALSE))</f>
        <v/>
      </c>
      <c t="str" s="31" r="G205">
        <f>IF(ISNA(VLOOKUP($A205,'Venues to Contact'!$B$3:$V$501,9,FALSE)),"",VLOOKUP($A205,'Venues to Contact'!$B$3:$V$501,9,FALSE))</f>
        <v/>
      </c>
      <c t="str" s="31" r="H205">
        <f>IF(ISNA(VLOOKUP($A205,'Venues to Contact'!$B$3:$V$501,10,FALSE)),"",VLOOKUP($A205,'Venues to Contact'!$B$3:$V$501,10,FALSE))</f>
        <v/>
      </c>
      <c t="str" s="31" r="I205">
        <f>IF(ISNA(VLOOKUP($A205,'Venues to Contact'!$B$3:$V$501,11,FALSE)),"",VLOOKUP($A205,'Venues to Contact'!$B$3:$V$501,11,FALSE))</f>
        <v/>
      </c>
      <c t="str" s="46" r="J205">
        <f>IF(ISNA(VLOOKUP($A205,'Venues to Contact'!$B$3:$V$501,12,FALSE)),"",VLOOKUP($A205,'Venues to Contact'!$B$3:$V$501,12,FALSE))</f>
        <v/>
      </c>
      <c t="str" s="38" r="K205">
        <f>IF(ISNA(VLOOKUP($A205,'Venues to Contact'!$B$3:$V$501,4,FALSE)),"",VLOOKUP($A205,'Venues to Contact'!$B$3:$V$501,4,FALSE))</f>
        <v/>
      </c>
      <c t="str" s="38" r="L205">
        <f>IF(ISNA(VLOOKUP($A205,'Venues to Contact'!$B$3:$V$501,14,FALSE)),"",VLOOKUP($A205,'Venues to Contact'!$B$3:$V$501,14,FALSE))</f>
        <v/>
      </c>
      <c t="str" s="39" r="M205">
        <f>IF(ISNA(VLOOKUP($A205,'Venues to Contact'!$B$3:$V$501,15,FALSE)),"",VLOOKUP($A205,'Venues to Contact'!$B$3:$V$501,15,FALSE))</f>
        <v/>
      </c>
      <c t="str" s="40" r="N205">
        <f>IF(ISNA(VLOOKUP($A205,'Venues to Contact'!$B$3:$V$501,16,FALSE)),"",VLOOKUP($A205,'Venues to Contact'!$B$3:$V$501,16,FALSE))</f>
        <v/>
      </c>
      <c t="str" s="61" r="O205">
        <f>IF(ISNA(VLOOKUP($A205,'Venues to Contact'!$B$3:$V$501,17,FALSE)),"",VLOOKUP($A205,'Venues to Contact'!$B$3:$V$501,17,FALSE))</f>
        <v/>
      </c>
      <c t="str" s="41" r="P205">
        <f>IF(ISNA(VLOOKUP($A205,'Venues to Contact'!$B$3:$V$501,18,FALSE)),"",VLOOKUP($A205,'Venues to Contact'!$B$3:$V$501,18,FALSE))</f>
        <v/>
      </c>
      <c t="str" s="42" r="Q205">
        <f>IF(ISNA(VLOOKUP($A205,'Venues to Contact'!$B$3:$V$501,19,FALSE)),"",VLOOKUP($A205,'Venues to Contact'!$B$3:$V$501,19,FALSE))</f>
        <v/>
      </c>
      <c t="str" s="44" r="R205">
        <f>IF(ISNA(VLOOKUP($A205,'Venues to Contact'!$B$3:$V$501,20,FALSE)),"",VLOOKUP($A205,'Venues to Contact'!$B$3:$V$501,20,FALSE))</f>
        <v/>
      </c>
      <c t="str" s="53" r="S205">
        <f>IF(ISNA(VLOOKUP($A205,'Venues to Contact'!$B$3:$V$501,21,FALSE)),"",VLOOKUP($A205,'Venues to Contact'!$B$3:$V$501,21,FALSE))</f>
        <v/>
      </c>
    </row>
    <row customHeight="1" r="206" ht="21.75">
      <c s="31" r="A206">
        <v>204.0</v>
      </c>
      <c t="str" s="31" r="B206">
        <f>IF(ISNA(VLOOKUP($A206,'Venues to Contact'!$B$3:$V$501,2,FALSE)),"",VLOOKUP($A206,'Venues to Contact'!$B$3:$V$501,2,FALSE))</f>
        <v/>
      </c>
      <c t="str" s="31" r="C206">
        <f>IF(ISNA(VLOOKUP($A206,'Venues to Contact'!$B$3:$V$501,5,FALSE)),"",VLOOKUP($A206,'Venues to Contact'!$B$3:$V$501,5,FALSE))</f>
        <v/>
      </c>
      <c t="str" s="31" r="D206">
        <f>IF(ISNA(VLOOKUP($A206,'Venues to Contact'!$B$3:$V$501,6,FALSE)),"",VLOOKUP($A206,'Venues to Contact'!$B$3:$V$501,6,FALSE))</f>
        <v/>
      </c>
      <c t="str" s="31" r="E206">
        <f>IF(ISNA(VLOOKUP($A206,'Venues to Contact'!$B$3:$V$501,7,FALSE)),"",VLOOKUP($A206,'Venues to Contact'!$B$3:$V$501,7,FALSE))</f>
        <v/>
      </c>
      <c t="str" s="31" r="F206">
        <f>IF(ISNA(VLOOKUP($A206,'Venues to Contact'!$B$3:$V$501,8,FALSE)),"",VLOOKUP($A206,'Venues to Contact'!$B$3:$V$501,8,FALSE))</f>
        <v/>
      </c>
      <c t="str" s="31" r="G206">
        <f>IF(ISNA(VLOOKUP($A206,'Venues to Contact'!$B$3:$V$501,9,FALSE)),"",VLOOKUP($A206,'Venues to Contact'!$B$3:$V$501,9,FALSE))</f>
        <v/>
      </c>
      <c t="str" s="31" r="H206">
        <f>IF(ISNA(VLOOKUP($A206,'Venues to Contact'!$B$3:$V$501,10,FALSE)),"",VLOOKUP($A206,'Venues to Contact'!$B$3:$V$501,10,FALSE))</f>
        <v/>
      </c>
      <c t="str" s="31" r="I206">
        <f>IF(ISNA(VLOOKUP($A206,'Venues to Contact'!$B$3:$V$501,11,FALSE)),"",VLOOKUP($A206,'Venues to Contact'!$B$3:$V$501,11,FALSE))</f>
        <v/>
      </c>
      <c t="str" s="46" r="J206">
        <f>IF(ISNA(VLOOKUP($A206,'Venues to Contact'!$B$3:$V$501,12,FALSE)),"",VLOOKUP($A206,'Venues to Contact'!$B$3:$V$501,12,FALSE))</f>
        <v/>
      </c>
      <c t="str" s="38" r="K206">
        <f>IF(ISNA(VLOOKUP($A206,'Venues to Contact'!$B$3:$V$501,4,FALSE)),"",VLOOKUP($A206,'Venues to Contact'!$B$3:$V$501,4,FALSE))</f>
        <v/>
      </c>
      <c t="str" s="38" r="L206">
        <f>IF(ISNA(VLOOKUP($A206,'Venues to Contact'!$B$3:$V$501,14,FALSE)),"",VLOOKUP($A206,'Venues to Contact'!$B$3:$V$501,14,FALSE))</f>
        <v/>
      </c>
      <c t="str" s="39" r="M206">
        <f>IF(ISNA(VLOOKUP($A206,'Venues to Contact'!$B$3:$V$501,15,FALSE)),"",VLOOKUP($A206,'Venues to Contact'!$B$3:$V$501,15,FALSE))</f>
        <v/>
      </c>
      <c t="str" s="40" r="N206">
        <f>IF(ISNA(VLOOKUP($A206,'Venues to Contact'!$B$3:$V$501,16,FALSE)),"",VLOOKUP($A206,'Venues to Contact'!$B$3:$V$501,16,FALSE))</f>
        <v/>
      </c>
      <c t="str" s="61" r="O206">
        <f>IF(ISNA(VLOOKUP($A206,'Venues to Contact'!$B$3:$V$501,17,FALSE)),"",VLOOKUP($A206,'Venues to Contact'!$B$3:$V$501,17,FALSE))</f>
        <v/>
      </c>
      <c t="str" s="41" r="P206">
        <f>IF(ISNA(VLOOKUP($A206,'Venues to Contact'!$B$3:$V$501,18,FALSE)),"",VLOOKUP($A206,'Venues to Contact'!$B$3:$V$501,18,FALSE))</f>
        <v/>
      </c>
      <c t="str" s="42" r="Q206">
        <f>IF(ISNA(VLOOKUP($A206,'Venues to Contact'!$B$3:$V$501,19,FALSE)),"",VLOOKUP($A206,'Venues to Contact'!$B$3:$V$501,19,FALSE))</f>
        <v/>
      </c>
      <c t="str" s="44" r="R206">
        <f>IF(ISNA(VLOOKUP($A206,'Venues to Contact'!$B$3:$V$501,20,FALSE)),"",VLOOKUP($A206,'Venues to Contact'!$B$3:$V$501,20,FALSE))</f>
        <v/>
      </c>
      <c t="str" s="53" r="S206">
        <f>IF(ISNA(VLOOKUP($A206,'Venues to Contact'!$B$3:$V$501,21,FALSE)),"",VLOOKUP($A206,'Venues to Contact'!$B$3:$V$501,21,FALSE))</f>
        <v/>
      </c>
    </row>
    <row customHeight="1" r="207" ht="21.75">
      <c s="31" r="A207">
        <v>205.0</v>
      </c>
      <c t="str" s="31" r="B207">
        <f>IF(ISNA(VLOOKUP($A207,'Venues to Contact'!$B$3:$V$501,2,FALSE)),"",VLOOKUP($A207,'Venues to Contact'!$B$3:$V$501,2,FALSE))</f>
        <v/>
      </c>
      <c t="str" s="31" r="C207">
        <f>IF(ISNA(VLOOKUP($A207,'Venues to Contact'!$B$3:$V$501,5,FALSE)),"",VLOOKUP($A207,'Venues to Contact'!$B$3:$V$501,5,FALSE))</f>
        <v/>
      </c>
      <c t="str" s="31" r="D207">
        <f>IF(ISNA(VLOOKUP($A207,'Venues to Contact'!$B$3:$V$501,6,FALSE)),"",VLOOKUP($A207,'Venues to Contact'!$B$3:$V$501,6,FALSE))</f>
        <v/>
      </c>
      <c t="str" s="31" r="E207">
        <f>IF(ISNA(VLOOKUP($A207,'Venues to Contact'!$B$3:$V$501,7,FALSE)),"",VLOOKUP($A207,'Venues to Contact'!$B$3:$V$501,7,FALSE))</f>
        <v/>
      </c>
      <c t="str" s="31" r="F207">
        <f>IF(ISNA(VLOOKUP($A207,'Venues to Contact'!$B$3:$V$501,8,FALSE)),"",VLOOKUP($A207,'Venues to Contact'!$B$3:$V$501,8,FALSE))</f>
        <v/>
      </c>
      <c t="str" s="31" r="G207">
        <f>IF(ISNA(VLOOKUP($A207,'Venues to Contact'!$B$3:$V$501,9,FALSE)),"",VLOOKUP($A207,'Venues to Contact'!$B$3:$V$501,9,FALSE))</f>
        <v/>
      </c>
      <c t="str" s="31" r="H207">
        <f>IF(ISNA(VLOOKUP($A207,'Venues to Contact'!$B$3:$V$501,10,FALSE)),"",VLOOKUP($A207,'Venues to Contact'!$B$3:$V$501,10,FALSE))</f>
        <v/>
      </c>
      <c t="str" s="31" r="I207">
        <f>IF(ISNA(VLOOKUP($A207,'Venues to Contact'!$B$3:$V$501,11,FALSE)),"",VLOOKUP($A207,'Venues to Contact'!$B$3:$V$501,11,FALSE))</f>
        <v/>
      </c>
      <c t="str" s="46" r="J207">
        <f>IF(ISNA(VLOOKUP($A207,'Venues to Contact'!$B$3:$V$501,12,FALSE)),"",VLOOKUP($A207,'Venues to Contact'!$B$3:$V$501,12,FALSE))</f>
        <v/>
      </c>
      <c t="str" s="38" r="K207">
        <f>IF(ISNA(VLOOKUP($A207,'Venues to Contact'!$B$3:$V$501,4,FALSE)),"",VLOOKUP($A207,'Venues to Contact'!$B$3:$V$501,4,FALSE))</f>
        <v/>
      </c>
      <c t="str" s="38" r="L207">
        <f>IF(ISNA(VLOOKUP($A207,'Venues to Contact'!$B$3:$V$501,14,FALSE)),"",VLOOKUP($A207,'Venues to Contact'!$B$3:$V$501,14,FALSE))</f>
        <v/>
      </c>
      <c t="str" s="39" r="M207">
        <f>IF(ISNA(VLOOKUP($A207,'Venues to Contact'!$B$3:$V$501,15,FALSE)),"",VLOOKUP($A207,'Venues to Contact'!$B$3:$V$501,15,FALSE))</f>
        <v/>
      </c>
      <c t="str" s="40" r="N207">
        <f>IF(ISNA(VLOOKUP($A207,'Venues to Contact'!$B$3:$V$501,16,FALSE)),"",VLOOKUP($A207,'Venues to Contact'!$B$3:$V$501,16,FALSE))</f>
        <v/>
      </c>
      <c t="str" s="61" r="O207">
        <f>IF(ISNA(VLOOKUP($A207,'Venues to Contact'!$B$3:$V$501,17,FALSE)),"",VLOOKUP($A207,'Venues to Contact'!$B$3:$V$501,17,FALSE))</f>
        <v/>
      </c>
      <c t="str" s="41" r="P207">
        <f>IF(ISNA(VLOOKUP($A207,'Venues to Contact'!$B$3:$V$501,18,FALSE)),"",VLOOKUP($A207,'Venues to Contact'!$B$3:$V$501,18,FALSE))</f>
        <v/>
      </c>
      <c t="str" s="42" r="Q207">
        <f>IF(ISNA(VLOOKUP($A207,'Venues to Contact'!$B$3:$V$501,19,FALSE)),"",VLOOKUP($A207,'Venues to Contact'!$B$3:$V$501,19,FALSE))</f>
        <v/>
      </c>
      <c t="str" s="44" r="R207">
        <f>IF(ISNA(VLOOKUP($A207,'Venues to Contact'!$B$3:$V$501,20,FALSE)),"",VLOOKUP($A207,'Venues to Contact'!$B$3:$V$501,20,FALSE))</f>
        <v/>
      </c>
      <c t="str" s="53" r="S207">
        <f>IF(ISNA(VLOOKUP($A207,'Venues to Contact'!$B$3:$V$501,21,FALSE)),"",VLOOKUP($A207,'Venues to Contact'!$B$3:$V$501,21,FALSE))</f>
        <v/>
      </c>
    </row>
    <row customHeight="1" r="208" ht="21.75">
      <c s="31" r="A208">
        <v>206.0</v>
      </c>
      <c t="str" s="31" r="B208">
        <f>IF(ISNA(VLOOKUP($A208,'Venues to Contact'!$B$3:$V$501,2,FALSE)),"",VLOOKUP($A208,'Venues to Contact'!$B$3:$V$501,2,FALSE))</f>
        <v/>
      </c>
      <c t="str" s="31" r="C208">
        <f>IF(ISNA(VLOOKUP($A208,'Venues to Contact'!$B$3:$V$501,5,FALSE)),"",VLOOKUP($A208,'Venues to Contact'!$B$3:$V$501,5,FALSE))</f>
        <v/>
      </c>
      <c t="str" s="31" r="D208">
        <f>IF(ISNA(VLOOKUP($A208,'Venues to Contact'!$B$3:$V$501,6,FALSE)),"",VLOOKUP($A208,'Venues to Contact'!$B$3:$V$501,6,FALSE))</f>
        <v/>
      </c>
      <c t="str" s="31" r="E208">
        <f>IF(ISNA(VLOOKUP($A208,'Venues to Contact'!$B$3:$V$501,7,FALSE)),"",VLOOKUP($A208,'Venues to Contact'!$B$3:$V$501,7,FALSE))</f>
        <v/>
      </c>
      <c t="str" s="31" r="F208">
        <f>IF(ISNA(VLOOKUP($A208,'Venues to Contact'!$B$3:$V$501,8,FALSE)),"",VLOOKUP($A208,'Venues to Contact'!$B$3:$V$501,8,FALSE))</f>
        <v/>
      </c>
      <c t="str" s="31" r="G208">
        <f>IF(ISNA(VLOOKUP($A208,'Venues to Contact'!$B$3:$V$501,9,FALSE)),"",VLOOKUP($A208,'Venues to Contact'!$B$3:$V$501,9,FALSE))</f>
        <v/>
      </c>
      <c t="str" s="31" r="H208">
        <f>IF(ISNA(VLOOKUP($A208,'Venues to Contact'!$B$3:$V$501,10,FALSE)),"",VLOOKUP($A208,'Venues to Contact'!$B$3:$V$501,10,FALSE))</f>
        <v/>
      </c>
      <c t="str" s="31" r="I208">
        <f>IF(ISNA(VLOOKUP($A208,'Venues to Contact'!$B$3:$V$501,11,FALSE)),"",VLOOKUP($A208,'Venues to Contact'!$B$3:$V$501,11,FALSE))</f>
        <v/>
      </c>
      <c t="str" s="46" r="J208">
        <f>IF(ISNA(VLOOKUP($A208,'Venues to Contact'!$B$3:$V$501,12,FALSE)),"",VLOOKUP($A208,'Venues to Contact'!$B$3:$V$501,12,FALSE))</f>
        <v/>
      </c>
      <c t="str" s="38" r="K208">
        <f>IF(ISNA(VLOOKUP($A208,'Venues to Contact'!$B$3:$V$501,4,FALSE)),"",VLOOKUP($A208,'Venues to Contact'!$B$3:$V$501,4,FALSE))</f>
        <v/>
      </c>
      <c t="str" s="38" r="L208">
        <f>IF(ISNA(VLOOKUP($A208,'Venues to Contact'!$B$3:$V$501,14,FALSE)),"",VLOOKUP($A208,'Venues to Contact'!$B$3:$V$501,14,FALSE))</f>
        <v/>
      </c>
      <c t="str" s="39" r="M208">
        <f>IF(ISNA(VLOOKUP($A208,'Venues to Contact'!$B$3:$V$501,15,FALSE)),"",VLOOKUP($A208,'Venues to Contact'!$B$3:$V$501,15,FALSE))</f>
        <v/>
      </c>
      <c t="str" s="40" r="N208">
        <f>IF(ISNA(VLOOKUP($A208,'Venues to Contact'!$B$3:$V$501,16,FALSE)),"",VLOOKUP($A208,'Venues to Contact'!$B$3:$V$501,16,FALSE))</f>
        <v/>
      </c>
      <c t="str" s="61" r="O208">
        <f>IF(ISNA(VLOOKUP($A208,'Venues to Contact'!$B$3:$V$501,17,FALSE)),"",VLOOKUP($A208,'Venues to Contact'!$B$3:$V$501,17,FALSE))</f>
        <v/>
      </c>
      <c t="str" s="41" r="P208">
        <f>IF(ISNA(VLOOKUP($A208,'Venues to Contact'!$B$3:$V$501,18,FALSE)),"",VLOOKUP($A208,'Venues to Contact'!$B$3:$V$501,18,FALSE))</f>
        <v/>
      </c>
      <c t="str" s="42" r="Q208">
        <f>IF(ISNA(VLOOKUP($A208,'Venues to Contact'!$B$3:$V$501,19,FALSE)),"",VLOOKUP($A208,'Venues to Contact'!$B$3:$V$501,19,FALSE))</f>
        <v/>
      </c>
      <c t="str" s="44" r="R208">
        <f>IF(ISNA(VLOOKUP($A208,'Venues to Contact'!$B$3:$V$501,20,FALSE)),"",VLOOKUP($A208,'Venues to Contact'!$B$3:$V$501,20,FALSE))</f>
        <v/>
      </c>
      <c t="str" s="53" r="S208">
        <f>IF(ISNA(VLOOKUP($A208,'Venues to Contact'!$B$3:$V$501,21,FALSE)),"",VLOOKUP($A208,'Venues to Contact'!$B$3:$V$501,21,FALSE))</f>
        <v/>
      </c>
    </row>
    <row customHeight="1" r="209" ht="21.75">
      <c s="31" r="A209">
        <v>207.0</v>
      </c>
      <c t="str" s="31" r="B209">
        <f>IF(ISNA(VLOOKUP($A209,'Venues to Contact'!$B$3:$V$501,2,FALSE)),"",VLOOKUP($A209,'Venues to Contact'!$B$3:$V$501,2,FALSE))</f>
        <v/>
      </c>
      <c t="str" s="31" r="C209">
        <f>IF(ISNA(VLOOKUP($A209,'Venues to Contact'!$B$3:$V$501,5,FALSE)),"",VLOOKUP($A209,'Venues to Contact'!$B$3:$V$501,5,FALSE))</f>
        <v/>
      </c>
      <c t="str" s="31" r="D209">
        <f>IF(ISNA(VLOOKUP($A209,'Venues to Contact'!$B$3:$V$501,6,FALSE)),"",VLOOKUP($A209,'Venues to Contact'!$B$3:$V$501,6,FALSE))</f>
        <v/>
      </c>
      <c t="str" s="31" r="E209">
        <f>IF(ISNA(VLOOKUP($A209,'Venues to Contact'!$B$3:$V$501,7,FALSE)),"",VLOOKUP($A209,'Venues to Contact'!$B$3:$V$501,7,FALSE))</f>
        <v/>
      </c>
      <c t="str" s="31" r="F209">
        <f>IF(ISNA(VLOOKUP($A209,'Venues to Contact'!$B$3:$V$501,8,FALSE)),"",VLOOKUP($A209,'Venues to Contact'!$B$3:$V$501,8,FALSE))</f>
        <v/>
      </c>
      <c t="str" s="31" r="G209">
        <f>IF(ISNA(VLOOKUP($A209,'Venues to Contact'!$B$3:$V$501,9,FALSE)),"",VLOOKUP($A209,'Venues to Contact'!$B$3:$V$501,9,FALSE))</f>
        <v/>
      </c>
      <c t="str" s="31" r="H209">
        <f>IF(ISNA(VLOOKUP($A209,'Venues to Contact'!$B$3:$V$501,10,FALSE)),"",VLOOKUP($A209,'Venues to Contact'!$B$3:$V$501,10,FALSE))</f>
        <v/>
      </c>
      <c t="str" s="31" r="I209">
        <f>IF(ISNA(VLOOKUP($A209,'Venues to Contact'!$B$3:$V$501,11,FALSE)),"",VLOOKUP($A209,'Venues to Contact'!$B$3:$V$501,11,FALSE))</f>
        <v/>
      </c>
      <c t="str" s="46" r="J209">
        <f>IF(ISNA(VLOOKUP($A209,'Venues to Contact'!$B$3:$V$501,12,FALSE)),"",VLOOKUP($A209,'Venues to Contact'!$B$3:$V$501,12,FALSE))</f>
        <v/>
      </c>
      <c t="str" s="38" r="K209">
        <f>IF(ISNA(VLOOKUP($A209,'Venues to Contact'!$B$3:$V$501,4,FALSE)),"",VLOOKUP($A209,'Venues to Contact'!$B$3:$V$501,4,FALSE))</f>
        <v/>
      </c>
      <c t="str" s="38" r="L209">
        <f>IF(ISNA(VLOOKUP($A209,'Venues to Contact'!$B$3:$V$501,14,FALSE)),"",VLOOKUP($A209,'Venues to Contact'!$B$3:$V$501,14,FALSE))</f>
        <v/>
      </c>
      <c t="str" s="39" r="M209">
        <f>IF(ISNA(VLOOKUP($A209,'Venues to Contact'!$B$3:$V$501,15,FALSE)),"",VLOOKUP($A209,'Venues to Contact'!$B$3:$V$501,15,FALSE))</f>
        <v/>
      </c>
      <c t="str" s="40" r="N209">
        <f>IF(ISNA(VLOOKUP($A209,'Venues to Contact'!$B$3:$V$501,16,FALSE)),"",VLOOKUP($A209,'Venues to Contact'!$B$3:$V$501,16,FALSE))</f>
        <v/>
      </c>
      <c t="str" s="61" r="O209">
        <f>IF(ISNA(VLOOKUP($A209,'Venues to Contact'!$B$3:$V$501,17,FALSE)),"",VLOOKUP($A209,'Venues to Contact'!$B$3:$V$501,17,FALSE))</f>
        <v/>
      </c>
      <c t="str" s="41" r="P209">
        <f>IF(ISNA(VLOOKUP($A209,'Venues to Contact'!$B$3:$V$501,18,FALSE)),"",VLOOKUP($A209,'Venues to Contact'!$B$3:$V$501,18,FALSE))</f>
        <v/>
      </c>
      <c t="str" s="42" r="Q209">
        <f>IF(ISNA(VLOOKUP($A209,'Venues to Contact'!$B$3:$V$501,19,FALSE)),"",VLOOKUP($A209,'Venues to Contact'!$B$3:$V$501,19,FALSE))</f>
        <v/>
      </c>
      <c t="str" s="44" r="R209">
        <f>IF(ISNA(VLOOKUP($A209,'Venues to Contact'!$B$3:$V$501,20,FALSE)),"",VLOOKUP($A209,'Venues to Contact'!$B$3:$V$501,20,FALSE))</f>
        <v/>
      </c>
      <c t="str" s="53" r="S209">
        <f>IF(ISNA(VLOOKUP($A209,'Venues to Contact'!$B$3:$V$501,21,FALSE)),"",VLOOKUP($A209,'Venues to Contact'!$B$3:$V$501,21,FALSE))</f>
        <v/>
      </c>
    </row>
    <row customHeight="1" r="210" ht="21.75">
      <c s="31" r="A210">
        <v>208.0</v>
      </c>
      <c t="str" s="31" r="B210">
        <f>IF(ISNA(VLOOKUP($A210,'Venues to Contact'!$B$3:$V$501,2,FALSE)),"",VLOOKUP($A210,'Venues to Contact'!$B$3:$V$501,2,FALSE))</f>
        <v/>
      </c>
      <c t="str" s="31" r="C210">
        <f>IF(ISNA(VLOOKUP($A210,'Venues to Contact'!$B$3:$V$501,5,FALSE)),"",VLOOKUP($A210,'Venues to Contact'!$B$3:$V$501,5,FALSE))</f>
        <v/>
      </c>
      <c t="str" s="31" r="D210">
        <f>IF(ISNA(VLOOKUP($A210,'Venues to Contact'!$B$3:$V$501,6,FALSE)),"",VLOOKUP($A210,'Venues to Contact'!$B$3:$V$501,6,FALSE))</f>
        <v/>
      </c>
      <c t="str" s="31" r="E210">
        <f>IF(ISNA(VLOOKUP($A210,'Venues to Contact'!$B$3:$V$501,7,FALSE)),"",VLOOKUP($A210,'Venues to Contact'!$B$3:$V$501,7,FALSE))</f>
        <v/>
      </c>
      <c t="str" s="31" r="F210">
        <f>IF(ISNA(VLOOKUP($A210,'Venues to Contact'!$B$3:$V$501,8,FALSE)),"",VLOOKUP($A210,'Venues to Contact'!$B$3:$V$501,8,FALSE))</f>
        <v/>
      </c>
      <c t="str" s="31" r="G210">
        <f>IF(ISNA(VLOOKUP($A210,'Venues to Contact'!$B$3:$V$501,9,FALSE)),"",VLOOKUP($A210,'Venues to Contact'!$B$3:$V$501,9,FALSE))</f>
        <v/>
      </c>
      <c t="str" s="31" r="H210">
        <f>IF(ISNA(VLOOKUP($A210,'Venues to Contact'!$B$3:$V$501,10,FALSE)),"",VLOOKUP($A210,'Venues to Contact'!$B$3:$V$501,10,FALSE))</f>
        <v/>
      </c>
      <c t="str" s="31" r="I210">
        <f>IF(ISNA(VLOOKUP($A210,'Venues to Contact'!$B$3:$V$501,11,FALSE)),"",VLOOKUP($A210,'Venues to Contact'!$B$3:$V$501,11,FALSE))</f>
        <v/>
      </c>
      <c t="str" s="46" r="J210">
        <f>IF(ISNA(VLOOKUP($A210,'Venues to Contact'!$B$3:$V$501,12,FALSE)),"",VLOOKUP($A210,'Venues to Contact'!$B$3:$V$501,12,FALSE))</f>
        <v/>
      </c>
      <c t="str" s="38" r="K210">
        <f>IF(ISNA(VLOOKUP($A210,'Venues to Contact'!$B$3:$V$501,4,FALSE)),"",VLOOKUP($A210,'Venues to Contact'!$B$3:$V$501,4,FALSE))</f>
        <v/>
      </c>
      <c t="str" s="38" r="L210">
        <f>IF(ISNA(VLOOKUP($A210,'Venues to Contact'!$B$3:$V$501,14,FALSE)),"",VLOOKUP($A210,'Venues to Contact'!$B$3:$V$501,14,FALSE))</f>
        <v/>
      </c>
      <c t="str" s="39" r="M210">
        <f>IF(ISNA(VLOOKUP($A210,'Venues to Contact'!$B$3:$V$501,15,FALSE)),"",VLOOKUP($A210,'Venues to Contact'!$B$3:$V$501,15,FALSE))</f>
        <v/>
      </c>
      <c t="str" s="40" r="N210">
        <f>IF(ISNA(VLOOKUP($A210,'Venues to Contact'!$B$3:$V$501,16,FALSE)),"",VLOOKUP($A210,'Venues to Contact'!$B$3:$V$501,16,FALSE))</f>
        <v/>
      </c>
      <c t="str" s="61" r="O210">
        <f>IF(ISNA(VLOOKUP($A210,'Venues to Contact'!$B$3:$V$501,17,FALSE)),"",VLOOKUP($A210,'Venues to Contact'!$B$3:$V$501,17,FALSE))</f>
        <v/>
      </c>
      <c t="str" s="41" r="P210">
        <f>IF(ISNA(VLOOKUP($A210,'Venues to Contact'!$B$3:$V$501,18,FALSE)),"",VLOOKUP($A210,'Venues to Contact'!$B$3:$V$501,18,FALSE))</f>
        <v/>
      </c>
      <c t="str" s="42" r="Q210">
        <f>IF(ISNA(VLOOKUP($A210,'Venues to Contact'!$B$3:$V$501,19,FALSE)),"",VLOOKUP($A210,'Venues to Contact'!$B$3:$V$501,19,FALSE))</f>
        <v/>
      </c>
      <c t="str" s="44" r="R210">
        <f>IF(ISNA(VLOOKUP($A210,'Venues to Contact'!$B$3:$V$501,20,FALSE)),"",VLOOKUP($A210,'Venues to Contact'!$B$3:$V$501,20,FALSE))</f>
        <v/>
      </c>
      <c t="str" s="53" r="S210">
        <f>IF(ISNA(VLOOKUP($A210,'Venues to Contact'!$B$3:$V$501,21,FALSE)),"",VLOOKUP($A210,'Venues to Contact'!$B$3:$V$501,21,FALSE))</f>
        <v/>
      </c>
    </row>
    <row customHeight="1" r="211" ht="21.75">
      <c s="31" r="A211">
        <v>209.0</v>
      </c>
      <c t="str" s="31" r="B211">
        <f>IF(ISNA(VLOOKUP($A211,'Venues to Contact'!$B$3:$V$501,2,FALSE)),"",VLOOKUP($A211,'Venues to Contact'!$B$3:$V$501,2,FALSE))</f>
        <v/>
      </c>
      <c t="str" s="31" r="C211">
        <f>IF(ISNA(VLOOKUP($A211,'Venues to Contact'!$B$3:$V$501,5,FALSE)),"",VLOOKUP($A211,'Venues to Contact'!$B$3:$V$501,5,FALSE))</f>
        <v/>
      </c>
      <c t="str" s="31" r="D211">
        <f>IF(ISNA(VLOOKUP($A211,'Venues to Contact'!$B$3:$V$501,6,FALSE)),"",VLOOKUP($A211,'Venues to Contact'!$B$3:$V$501,6,FALSE))</f>
        <v/>
      </c>
      <c t="str" s="31" r="E211">
        <f>IF(ISNA(VLOOKUP($A211,'Venues to Contact'!$B$3:$V$501,7,FALSE)),"",VLOOKUP($A211,'Venues to Contact'!$B$3:$V$501,7,FALSE))</f>
        <v/>
      </c>
      <c t="str" s="31" r="F211">
        <f>IF(ISNA(VLOOKUP($A211,'Venues to Contact'!$B$3:$V$501,8,FALSE)),"",VLOOKUP($A211,'Venues to Contact'!$B$3:$V$501,8,FALSE))</f>
        <v/>
      </c>
      <c t="str" s="31" r="G211">
        <f>IF(ISNA(VLOOKUP($A211,'Venues to Contact'!$B$3:$V$501,9,FALSE)),"",VLOOKUP($A211,'Venues to Contact'!$B$3:$V$501,9,FALSE))</f>
        <v/>
      </c>
      <c t="str" s="31" r="H211">
        <f>IF(ISNA(VLOOKUP($A211,'Venues to Contact'!$B$3:$V$501,10,FALSE)),"",VLOOKUP($A211,'Venues to Contact'!$B$3:$V$501,10,FALSE))</f>
        <v/>
      </c>
      <c t="str" s="31" r="I211">
        <f>IF(ISNA(VLOOKUP($A211,'Venues to Contact'!$B$3:$V$501,11,FALSE)),"",VLOOKUP($A211,'Venues to Contact'!$B$3:$V$501,11,FALSE))</f>
        <v/>
      </c>
      <c t="str" s="46" r="J211">
        <f>IF(ISNA(VLOOKUP($A211,'Venues to Contact'!$B$3:$V$501,12,FALSE)),"",VLOOKUP($A211,'Venues to Contact'!$B$3:$V$501,12,FALSE))</f>
        <v/>
      </c>
      <c t="str" s="38" r="K211">
        <f>IF(ISNA(VLOOKUP($A211,'Venues to Contact'!$B$3:$V$501,4,FALSE)),"",VLOOKUP($A211,'Venues to Contact'!$B$3:$V$501,4,FALSE))</f>
        <v/>
      </c>
      <c t="str" s="38" r="L211">
        <f>IF(ISNA(VLOOKUP($A211,'Venues to Contact'!$B$3:$V$501,14,FALSE)),"",VLOOKUP($A211,'Venues to Contact'!$B$3:$V$501,14,FALSE))</f>
        <v/>
      </c>
      <c t="str" s="39" r="M211">
        <f>IF(ISNA(VLOOKUP($A211,'Venues to Contact'!$B$3:$V$501,15,FALSE)),"",VLOOKUP($A211,'Venues to Contact'!$B$3:$V$501,15,FALSE))</f>
        <v/>
      </c>
      <c t="str" s="40" r="N211">
        <f>IF(ISNA(VLOOKUP($A211,'Venues to Contact'!$B$3:$V$501,16,FALSE)),"",VLOOKUP($A211,'Venues to Contact'!$B$3:$V$501,16,FALSE))</f>
        <v/>
      </c>
      <c t="str" s="61" r="O211">
        <f>IF(ISNA(VLOOKUP($A211,'Venues to Contact'!$B$3:$V$501,17,FALSE)),"",VLOOKUP($A211,'Venues to Contact'!$B$3:$V$501,17,FALSE))</f>
        <v/>
      </c>
      <c t="str" s="41" r="P211">
        <f>IF(ISNA(VLOOKUP($A211,'Venues to Contact'!$B$3:$V$501,18,FALSE)),"",VLOOKUP($A211,'Venues to Contact'!$B$3:$V$501,18,FALSE))</f>
        <v/>
      </c>
      <c t="str" s="42" r="Q211">
        <f>IF(ISNA(VLOOKUP($A211,'Venues to Contact'!$B$3:$V$501,19,FALSE)),"",VLOOKUP($A211,'Venues to Contact'!$B$3:$V$501,19,FALSE))</f>
        <v/>
      </c>
      <c t="str" s="44" r="R211">
        <f>IF(ISNA(VLOOKUP($A211,'Venues to Contact'!$B$3:$V$501,20,FALSE)),"",VLOOKUP($A211,'Venues to Contact'!$B$3:$V$501,20,FALSE))</f>
        <v/>
      </c>
      <c t="str" s="53" r="S211">
        <f>IF(ISNA(VLOOKUP($A211,'Venues to Contact'!$B$3:$V$501,21,FALSE)),"",VLOOKUP($A211,'Venues to Contact'!$B$3:$V$501,21,FALSE))</f>
        <v/>
      </c>
    </row>
    <row customHeight="1" r="212" ht="21.75">
      <c s="31" r="A212">
        <v>210.0</v>
      </c>
      <c t="str" s="31" r="B212">
        <f>IF(ISNA(VLOOKUP($A212,'Venues to Contact'!$B$3:$V$501,2,FALSE)),"",VLOOKUP($A212,'Venues to Contact'!$B$3:$V$501,2,FALSE))</f>
        <v/>
      </c>
      <c t="str" s="31" r="C212">
        <f>IF(ISNA(VLOOKUP($A212,'Venues to Contact'!$B$3:$V$501,5,FALSE)),"",VLOOKUP($A212,'Venues to Contact'!$B$3:$V$501,5,FALSE))</f>
        <v/>
      </c>
      <c t="str" s="31" r="D212">
        <f>IF(ISNA(VLOOKUP($A212,'Venues to Contact'!$B$3:$V$501,6,FALSE)),"",VLOOKUP($A212,'Venues to Contact'!$B$3:$V$501,6,FALSE))</f>
        <v/>
      </c>
      <c t="str" s="31" r="E212">
        <f>IF(ISNA(VLOOKUP($A212,'Venues to Contact'!$B$3:$V$501,7,FALSE)),"",VLOOKUP($A212,'Venues to Contact'!$B$3:$V$501,7,FALSE))</f>
        <v/>
      </c>
      <c t="str" s="31" r="F212">
        <f>IF(ISNA(VLOOKUP($A212,'Venues to Contact'!$B$3:$V$501,8,FALSE)),"",VLOOKUP($A212,'Venues to Contact'!$B$3:$V$501,8,FALSE))</f>
        <v/>
      </c>
      <c t="str" s="31" r="G212">
        <f>IF(ISNA(VLOOKUP($A212,'Venues to Contact'!$B$3:$V$501,9,FALSE)),"",VLOOKUP($A212,'Venues to Contact'!$B$3:$V$501,9,FALSE))</f>
        <v/>
      </c>
      <c t="str" s="31" r="H212">
        <f>IF(ISNA(VLOOKUP($A212,'Venues to Contact'!$B$3:$V$501,10,FALSE)),"",VLOOKUP($A212,'Venues to Contact'!$B$3:$V$501,10,FALSE))</f>
        <v/>
      </c>
      <c t="str" s="31" r="I212">
        <f>IF(ISNA(VLOOKUP($A212,'Venues to Contact'!$B$3:$V$501,11,FALSE)),"",VLOOKUP($A212,'Venues to Contact'!$B$3:$V$501,11,FALSE))</f>
        <v/>
      </c>
      <c t="str" s="46" r="J212">
        <f>IF(ISNA(VLOOKUP($A212,'Venues to Contact'!$B$3:$V$501,12,FALSE)),"",VLOOKUP($A212,'Venues to Contact'!$B$3:$V$501,12,FALSE))</f>
        <v/>
      </c>
      <c t="str" s="38" r="K212">
        <f>IF(ISNA(VLOOKUP($A212,'Venues to Contact'!$B$3:$V$501,4,FALSE)),"",VLOOKUP($A212,'Venues to Contact'!$B$3:$V$501,4,FALSE))</f>
        <v/>
      </c>
      <c t="str" s="38" r="L212">
        <f>IF(ISNA(VLOOKUP($A212,'Venues to Contact'!$B$3:$V$501,14,FALSE)),"",VLOOKUP($A212,'Venues to Contact'!$B$3:$V$501,14,FALSE))</f>
        <v/>
      </c>
      <c t="str" s="39" r="M212">
        <f>IF(ISNA(VLOOKUP($A212,'Venues to Contact'!$B$3:$V$501,15,FALSE)),"",VLOOKUP($A212,'Venues to Contact'!$B$3:$V$501,15,FALSE))</f>
        <v/>
      </c>
      <c t="str" s="40" r="N212">
        <f>IF(ISNA(VLOOKUP($A212,'Venues to Contact'!$B$3:$V$501,16,FALSE)),"",VLOOKUP($A212,'Venues to Contact'!$B$3:$V$501,16,FALSE))</f>
        <v/>
      </c>
      <c t="str" s="61" r="O212">
        <f>IF(ISNA(VLOOKUP($A212,'Venues to Contact'!$B$3:$V$501,17,FALSE)),"",VLOOKUP($A212,'Venues to Contact'!$B$3:$V$501,17,FALSE))</f>
        <v/>
      </c>
      <c t="str" s="41" r="P212">
        <f>IF(ISNA(VLOOKUP($A212,'Venues to Contact'!$B$3:$V$501,18,FALSE)),"",VLOOKUP($A212,'Venues to Contact'!$B$3:$V$501,18,FALSE))</f>
        <v/>
      </c>
      <c t="str" s="42" r="Q212">
        <f>IF(ISNA(VLOOKUP($A212,'Venues to Contact'!$B$3:$V$501,19,FALSE)),"",VLOOKUP($A212,'Venues to Contact'!$B$3:$V$501,19,FALSE))</f>
        <v/>
      </c>
      <c t="str" s="44" r="R212">
        <f>IF(ISNA(VLOOKUP($A212,'Venues to Contact'!$B$3:$V$501,20,FALSE)),"",VLOOKUP($A212,'Venues to Contact'!$B$3:$V$501,20,FALSE))</f>
        <v/>
      </c>
      <c t="str" s="53" r="S212">
        <f>IF(ISNA(VLOOKUP($A212,'Venues to Contact'!$B$3:$V$501,21,FALSE)),"",VLOOKUP($A212,'Venues to Contact'!$B$3:$V$501,21,FALSE))</f>
        <v/>
      </c>
    </row>
    <row customHeight="1" r="213" ht="21.75">
      <c s="31" r="A213">
        <v>211.0</v>
      </c>
      <c t="str" s="31" r="B213">
        <f>IF(ISNA(VLOOKUP($A213,'Venues to Contact'!$B$3:$V$501,2,FALSE)),"",VLOOKUP($A213,'Venues to Contact'!$B$3:$V$501,2,FALSE))</f>
        <v/>
      </c>
      <c t="str" s="31" r="C213">
        <f>IF(ISNA(VLOOKUP($A213,'Venues to Contact'!$B$3:$V$501,5,FALSE)),"",VLOOKUP($A213,'Venues to Contact'!$B$3:$V$501,5,FALSE))</f>
        <v/>
      </c>
      <c t="str" s="31" r="D213">
        <f>IF(ISNA(VLOOKUP($A213,'Venues to Contact'!$B$3:$V$501,6,FALSE)),"",VLOOKUP($A213,'Venues to Contact'!$B$3:$V$501,6,FALSE))</f>
        <v/>
      </c>
      <c t="str" s="31" r="E213">
        <f>IF(ISNA(VLOOKUP($A213,'Venues to Contact'!$B$3:$V$501,7,FALSE)),"",VLOOKUP($A213,'Venues to Contact'!$B$3:$V$501,7,FALSE))</f>
        <v/>
      </c>
      <c t="str" s="31" r="F213">
        <f>IF(ISNA(VLOOKUP($A213,'Venues to Contact'!$B$3:$V$501,8,FALSE)),"",VLOOKUP($A213,'Venues to Contact'!$B$3:$V$501,8,FALSE))</f>
        <v/>
      </c>
      <c t="str" s="31" r="G213">
        <f>IF(ISNA(VLOOKUP($A213,'Venues to Contact'!$B$3:$V$501,9,FALSE)),"",VLOOKUP($A213,'Venues to Contact'!$B$3:$V$501,9,FALSE))</f>
        <v/>
      </c>
      <c t="str" s="31" r="H213">
        <f>IF(ISNA(VLOOKUP($A213,'Venues to Contact'!$B$3:$V$501,10,FALSE)),"",VLOOKUP($A213,'Venues to Contact'!$B$3:$V$501,10,FALSE))</f>
        <v/>
      </c>
      <c t="str" s="31" r="I213">
        <f>IF(ISNA(VLOOKUP($A213,'Venues to Contact'!$B$3:$V$501,11,FALSE)),"",VLOOKUP($A213,'Venues to Contact'!$B$3:$V$501,11,FALSE))</f>
        <v/>
      </c>
      <c t="str" s="46" r="J213">
        <f>IF(ISNA(VLOOKUP($A213,'Venues to Contact'!$B$3:$V$501,12,FALSE)),"",VLOOKUP($A213,'Venues to Contact'!$B$3:$V$501,12,FALSE))</f>
        <v/>
      </c>
      <c t="str" s="38" r="K213">
        <f>IF(ISNA(VLOOKUP($A213,'Venues to Contact'!$B$3:$V$501,4,FALSE)),"",VLOOKUP($A213,'Venues to Contact'!$B$3:$V$501,4,FALSE))</f>
        <v/>
      </c>
      <c t="str" s="38" r="L213">
        <f>IF(ISNA(VLOOKUP($A213,'Venues to Contact'!$B$3:$V$501,14,FALSE)),"",VLOOKUP($A213,'Venues to Contact'!$B$3:$V$501,14,FALSE))</f>
        <v/>
      </c>
      <c t="str" s="39" r="M213">
        <f>IF(ISNA(VLOOKUP($A213,'Venues to Contact'!$B$3:$V$501,15,FALSE)),"",VLOOKUP($A213,'Venues to Contact'!$B$3:$V$501,15,FALSE))</f>
        <v/>
      </c>
      <c t="str" s="40" r="N213">
        <f>IF(ISNA(VLOOKUP($A213,'Venues to Contact'!$B$3:$V$501,16,FALSE)),"",VLOOKUP($A213,'Venues to Contact'!$B$3:$V$501,16,FALSE))</f>
        <v/>
      </c>
      <c t="str" s="61" r="O213">
        <f>IF(ISNA(VLOOKUP($A213,'Venues to Contact'!$B$3:$V$501,17,FALSE)),"",VLOOKUP($A213,'Venues to Contact'!$B$3:$V$501,17,FALSE))</f>
        <v/>
      </c>
      <c t="str" s="41" r="P213">
        <f>IF(ISNA(VLOOKUP($A213,'Venues to Contact'!$B$3:$V$501,18,FALSE)),"",VLOOKUP($A213,'Venues to Contact'!$B$3:$V$501,18,FALSE))</f>
        <v/>
      </c>
      <c t="str" s="42" r="Q213">
        <f>IF(ISNA(VLOOKUP($A213,'Venues to Contact'!$B$3:$V$501,19,FALSE)),"",VLOOKUP($A213,'Venues to Contact'!$B$3:$V$501,19,FALSE))</f>
        <v/>
      </c>
      <c t="str" s="44" r="R213">
        <f>IF(ISNA(VLOOKUP($A213,'Venues to Contact'!$B$3:$V$501,20,FALSE)),"",VLOOKUP($A213,'Venues to Contact'!$B$3:$V$501,20,FALSE))</f>
        <v/>
      </c>
      <c t="str" s="53" r="S213">
        <f>IF(ISNA(VLOOKUP($A213,'Venues to Contact'!$B$3:$V$501,21,FALSE)),"",VLOOKUP($A213,'Venues to Contact'!$B$3:$V$501,21,FALSE))</f>
        <v/>
      </c>
    </row>
    <row customHeight="1" r="214" ht="21.75">
      <c s="31" r="A214">
        <v>212.0</v>
      </c>
      <c t="str" s="31" r="B214">
        <f>IF(ISNA(VLOOKUP($A214,'Venues to Contact'!$B$3:$V$501,2,FALSE)),"",VLOOKUP($A214,'Venues to Contact'!$B$3:$V$501,2,FALSE))</f>
        <v/>
      </c>
      <c t="str" s="31" r="C214">
        <f>IF(ISNA(VLOOKUP($A214,'Venues to Contact'!$B$3:$V$501,5,FALSE)),"",VLOOKUP($A214,'Venues to Contact'!$B$3:$V$501,5,FALSE))</f>
        <v/>
      </c>
      <c t="str" s="31" r="D214">
        <f>IF(ISNA(VLOOKUP($A214,'Venues to Contact'!$B$3:$V$501,6,FALSE)),"",VLOOKUP($A214,'Venues to Contact'!$B$3:$V$501,6,FALSE))</f>
        <v/>
      </c>
      <c t="str" s="31" r="E214">
        <f>IF(ISNA(VLOOKUP($A214,'Venues to Contact'!$B$3:$V$501,7,FALSE)),"",VLOOKUP($A214,'Venues to Contact'!$B$3:$V$501,7,FALSE))</f>
        <v/>
      </c>
      <c t="str" s="31" r="F214">
        <f>IF(ISNA(VLOOKUP($A214,'Venues to Contact'!$B$3:$V$501,8,FALSE)),"",VLOOKUP($A214,'Venues to Contact'!$B$3:$V$501,8,FALSE))</f>
        <v/>
      </c>
      <c t="str" s="31" r="G214">
        <f>IF(ISNA(VLOOKUP($A214,'Venues to Contact'!$B$3:$V$501,9,FALSE)),"",VLOOKUP($A214,'Venues to Contact'!$B$3:$V$501,9,FALSE))</f>
        <v/>
      </c>
      <c t="str" s="31" r="H214">
        <f>IF(ISNA(VLOOKUP($A214,'Venues to Contact'!$B$3:$V$501,10,FALSE)),"",VLOOKUP($A214,'Venues to Contact'!$B$3:$V$501,10,FALSE))</f>
        <v/>
      </c>
      <c t="str" s="31" r="I214">
        <f>IF(ISNA(VLOOKUP($A214,'Venues to Contact'!$B$3:$V$501,11,FALSE)),"",VLOOKUP($A214,'Venues to Contact'!$B$3:$V$501,11,FALSE))</f>
        <v/>
      </c>
      <c t="str" s="46" r="J214">
        <f>IF(ISNA(VLOOKUP($A214,'Venues to Contact'!$B$3:$V$501,12,FALSE)),"",VLOOKUP($A214,'Venues to Contact'!$B$3:$V$501,12,FALSE))</f>
        <v/>
      </c>
      <c t="str" s="38" r="K214">
        <f>IF(ISNA(VLOOKUP($A214,'Venues to Contact'!$B$3:$V$501,4,FALSE)),"",VLOOKUP($A214,'Venues to Contact'!$B$3:$V$501,4,FALSE))</f>
        <v/>
      </c>
      <c t="str" s="38" r="L214">
        <f>IF(ISNA(VLOOKUP($A214,'Venues to Contact'!$B$3:$V$501,14,FALSE)),"",VLOOKUP($A214,'Venues to Contact'!$B$3:$V$501,14,FALSE))</f>
        <v/>
      </c>
      <c t="str" s="39" r="M214">
        <f>IF(ISNA(VLOOKUP($A214,'Venues to Contact'!$B$3:$V$501,15,FALSE)),"",VLOOKUP($A214,'Venues to Contact'!$B$3:$V$501,15,FALSE))</f>
        <v/>
      </c>
      <c t="str" s="40" r="N214">
        <f>IF(ISNA(VLOOKUP($A214,'Venues to Contact'!$B$3:$V$501,16,FALSE)),"",VLOOKUP($A214,'Venues to Contact'!$B$3:$V$501,16,FALSE))</f>
        <v/>
      </c>
      <c t="str" s="61" r="O214">
        <f>IF(ISNA(VLOOKUP($A214,'Venues to Contact'!$B$3:$V$501,17,FALSE)),"",VLOOKUP($A214,'Venues to Contact'!$B$3:$V$501,17,FALSE))</f>
        <v/>
      </c>
      <c t="str" s="41" r="P214">
        <f>IF(ISNA(VLOOKUP($A214,'Venues to Contact'!$B$3:$V$501,18,FALSE)),"",VLOOKUP($A214,'Venues to Contact'!$B$3:$V$501,18,FALSE))</f>
        <v/>
      </c>
      <c t="str" s="42" r="Q214">
        <f>IF(ISNA(VLOOKUP($A214,'Venues to Contact'!$B$3:$V$501,19,FALSE)),"",VLOOKUP($A214,'Venues to Contact'!$B$3:$V$501,19,FALSE))</f>
        <v/>
      </c>
      <c t="str" s="44" r="R214">
        <f>IF(ISNA(VLOOKUP($A214,'Venues to Contact'!$B$3:$V$501,20,FALSE)),"",VLOOKUP($A214,'Venues to Contact'!$B$3:$V$501,20,FALSE))</f>
        <v/>
      </c>
      <c t="str" s="53" r="S214">
        <f>IF(ISNA(VLOOKUP($A214,'Venues to Contact'!$B$3:$V$501,21,FALSE)),"",VLOOKUP($A214,'Venues to Contact'!$B$3:$V$501,21,FALSE))</f>
        <v/>
      </c>
    </row>
    <row customHeight="1" r="215" ht="21.75">
      <c s="31" r="A215">
        <v>213.0</v>
      </c>
      <c t="str" s="31" r="B215">
        <f>IF(ISNA(VLOOKUP($A215,'Venues to Contact'!$B$3:$V$501,2,FALSE)),"",VLOOKUP($A215,'Venues to Contact'!$B$3:$V$501,2,FALSE))</f>
        <v/>
      </c>
      <c t="str" s="31" r="C215">
        <f>IF(ISNA(VLOOKUP($A215,'Venues to Contact'!$B$3:$V$501,5,FALSE)),"",VLOOKUP($A215,'Venues to Contact'!$B$3:$V$501,5,FALSE))</f>
        <v/>
      </c>
      <c t="str" s="31" r="D215">
        <f>IF(ISNA(VLOOKUP($A215,'Venues to Contact'!$B$3:$V$501,6,FALSE)),"",VLOOKUP($A215,'Venues to Contact'!$B$3:$V$501,6,FALSE))</f>
        <v/>
      </c>
      <c t="str" s="31" r="E215">
        <f>IF(ISNA(VLOOKUP($A215,'Venues to Contact'!$B$3:$V$501,7,FALSE)),"",VLOOKUP($A215,'Venues to Contact'!$B$3:$V$501,7,FALSE))</f>
        <v/>
      </c>
      <c t="str" s="31" r="F215">
        <f>IF(ISNA(VLOOKUP($A215,'Venues to Contact'!$B$3:$V$501,8,FALSE)),"",VLOOKUP($A215,'Venues to Contact'!$B$3:$V$501,8,FALSE))</f>
        <v/>
      </c>
      <c t="str" s="31" r="G215">
        <f>IF(ISNA(VLOOKUP($A215,'Venues to Contact'!$B$3:$V$501,9,FALSE)),"",VLOOKUP($A215,'Venues to Contact'!$B$3:$V$501,9,FALSE))</f>
        <v/>
      </c>
      <c t="str" s="31" r="H215">
        <f>IF(ISNA(VLOOKUP($A215,'Venues to Contact'!$B$3:$V$501,10,FALSE)),"",VLOOKUP($A215,'Venues to Contact'!$B$3:$V$501,10,FALSE))</f>
        <v/>
      </c>
      <c t="str" s="31" r="I215">
        <f>IF(ISNA(VLOOKUP($A215,'Venues to Contact'!$B$3:$V$501,11,FALSE)),"",VLOOKUP($A215,'Venues to Contact'!$B$3:$V$501,11,FALSE))</f>
        <v/>
      </c>
      <c t="str" s="46" r="J215">
        <f>IF(ISNA(VLOOKUP($A215,'Venues to Contact'!$B$3:$V$501,12,FALSE)),"",VLOOKUP($A215,'Venues to Contact'!$B$3:$V$501,12,FALSE))</f>
        <v/>
      </c>
      <c t="str" s="38" r="K215">
        <f>IF(ISNA(VLOOKUP($A215,'Venues to Contact'!$B$3:$V$501,4,FALSE)),"",VLOOKUP($A215,'Venues to Contact'!$B$3:$V$501,4,FALSE))</f>
        <v/>
      </c>
      <c t="str" s="38" r="L215">
        <f>IF(ISNA(VLOOKUP($A215,'Venues to Contact'!$B$3:$V$501,14,FALSE)),"",VLOOKUP($A215,'Venues to Contact'!$B$3:$V$501,14,FALSE))</f>
        <v/>
      </c>
      <c t="str" s="39" r="M215">
        <f>IF(ISNA(VLOOKUP($A215,'Venues to Contact'!$B$3:$V$501,15,FALSE)),"",VLOOKUP($A215,'Venues to Contact'!$B$3:$V$501,15,FALSE))</f>
        <v/>
      </c>
      <c t="str" s="40" r="N215">
        <f>IF(ISNA(VLOOKUP($A215,'Venues to Contact'!$B$3:$V$501,16,FALSE)),"",VLOOKUP($A215,'Venues to Contact'!$B$3:$V$501,16,FALSE))</f>
        <v/>
      </c>
      <c t="str" s="61" r="O215">
        <f>IF(ISNA(VLOOKUP($A215,'Venues to Contact'!$B$3:$V$501,17,FALSE)),"",VLOOKUP($A215,'Venues to Contact'!$B$3:$V$501,17,FALSE))</f>
        <v/>
      </c>
      <c t="str" s="41" r="P215">
        <f>IF(ISNA(VLOOKUP($A215,'Venues to Contact'!$B$3:$V$501,18,FALSE)),"",VLOOKUP($A215,'Venues to Contact'!$B$3:$V$501,18,FALSE))</f>
        <v/>
      </c>
      <c t="str" s="42" r="Q215">
        <f>IF(ISNA(VLOOKUP($A215,'Venues to Contact'!$B$3:$V$501,19,FALSE)),"",VLOOKUP($A215,'Venues to Contact'!$B$3:$V$501,19,FALSE))</f>
        <v/>
      </c>
      <c t="str" s="44" r="R215">
        <f>IF(ISNA(VLOOKUP($A215,'Venues to Contact'!$B$3:$V$501,20,FALSE)),"",VLOOKUP($A215,'Venues to Contact'!$B$3:$V$501,20,FALSE))</f>
        <v/>
      </c>
      <c t="str" s="53" r="S215">
        <f>IF(ISNA(VLOOKUP($A215,'Venues to Contact'!$B$3:$V$501,21,FALSE)),"",VLOOKUP($A215,'Venues to Contact'!$B$3:$V$501,21,FALSE))</f>
        <v/>
      </c>
    </row>
    <row customHeight="1" r="216" ht="21.75">
      <c s="31" r="A216">
        <v>214.0</v>
      </c>
      <c t="str" s="31" r="B216">
        <f>IF(ISNA(VLOOKUP($A216,'Venues to Contact'!$B$3:$V$501,2,FALSE)),"",VLOOKUP($A216,'Venues to Contact'!$B$3:$V$501,2,FALSE))</f>
        <v/>
      </c>
      <c t="str" s="31" r="C216">
        <f>IF(ISNA(VLOOKUP($A216,'Venues to Contact'!$B$3:$V$501,5,FALSE)),"",VLOOKUP($A216,'Venues to Contact'!$B$3:$V$501,5,FALSE))</f>
        <v/>
      </c>
      <c t="str" s="31" r="D216">
        <f>IF(ISNA(VLOOKUP($A216,'Venues to Contact'!$B$3:$V$501,6,FALSE)),"",VLOOKUP($A216,'Venues to Contact'!$B$3:$V$501,6,FALSE))</f>
        <v/>
      </c>
      <c t="str" s="31" r="E216">
        <f>IF(ISNA(VLOOKUP($A216,'Venues to Contact'!$B$3:$V$501,7,FALSE)),"",VLOOKUP($A216,'Venues to Contact'!$B$3:$V$501,7,FALSE))</f>
        <v/>
      </c>
      <c t="str" s="31" r="F216">
        <f>IF(ISNA(VLOOKUP($A216,'Venues to Contact'!$B$3:$V$501,8,FALSE)),"",VLOOKUP($A216,'Venues to Contact'!$B$3:$V$501,8,FALSE))</f>
        <v/>
      </c>
      <c t="str" s="31" r="G216">
        <f>IF(ISNA(VLOOKUP($A216,'Venues to Contact'!$B$3:$V$501,9,FALSE)),"",VLOOKUP($A216,'Venues to Contact'!$B$3:$V$501,9,FALSE))</f>
        <v/>
      </c>
      <c t="str" s="31" r="H216">
        <f>IF(ISNA(VLOOKUP($A216,'Venues to Contact'!$B$3:$V$501,10,FALSE)),"",VLOOKUP($A216,'Venues to Contact'!$B$3:$V$501,10,FALSE))</f>
        <v/>
      </c>
      <c t="str" s="31" r="I216">
        <f>IF(ISNA(VLOOKUP($A216,'Venues to Contact'!$B$3:$V$501,11,FALSE)),"",VLOOKUP($A216,'Venues to Contact'!$B$3:$V$501,11,FALSE))</f>
        <v/>
      </c>
      <c t="str" s="46" r="J216">
        <f>IF(ISNA(VLOOKUP($A216,'Venues to Contact'!$B$3:$V$501,12,FALSE)),"",VLOOKUP($A216,'Venues to Contact'!$B$3:$V$501,12,FALSE))</f>
        <v/>
      </c>
      <c t="str" s="38" r="K216">
        <f>IF(ISNA(VLOOKUP($A216,'Venues to Contact'!$B$3:$V$501,4,FALSE)),"",VLOOKUP($A216,'Venues to Contact'!$B$3:$V$501,4,FALSE))</f>
        <v/>
      </c>
      <c t="str" s="38" r="L216">
        <f>IF(ISNA(VLOOKUP($A216,'Venues to Contact'!$B$3:$V$501,14,FALSE)),"",VLOOKUP($A216,'Venues to Contact'!$B$3:$V$501,14,FALSE))</f>
        <v/>
      </c>
      <c t="str" s="39" r="M216">
        <f>IF(ISNA(VLOOKUP($A216,'Venues to Contact'!$B$3:$V$501,15,FALSE)),"",VLOOKUP($A216,'Venues to Contact'!$B$3:$V$501,15,FALSE))</f>
        <v/>
      </c>
      <c t="str" s="40" r="N216">
        <f>IF(ISNA(VLOOKUP($A216,'Venues to Contact'!$B$3:$V$501,16,FALSE)),"",VLOOKUP($A216,'Venues to Contact'!$B$3:$V$501,16,FALSE))</f>
        <v/>
      </c>
      <c t="str" s="61" r="O216">
        <f>IF(ISNA(VLOOKUP($A216,'Venues to Contact'!$B$3:$V$501,17,FALSE)),"",VLOOKUP($A216,'Venues to Contact'!$B$3:$V$501,17,FALSE))</f>
        <v/>
      </c>
      <c t="str" s="41" r="P216">
        <f>IF(ISNA(VLOOKUP($A216,'Venues to Contact'!$B$3:$V$501,18,FALSE)),"",VLOOKUP($A216,'Venues to Contact'!$B$3:$V$501,18,FALSE))</f>
        <v/>
      </c>
      <c t="str" s="42" r="Q216">
        <f>IF(ISNA(VLOOKUP($A216,'Venues to Contact'!$B$3:$V$501,19,FALSE)),"",VLOOKUP($A216,'Venues to Contact'!$B$3:$V$501,19,FALSE))</f>
        <v/>
      </c>
      <c t="str" s="44" r="R216">
        <f>IF(ISNA(VLOOKUP($A216,'Venues to Contact'!$B$3:$V$501,20,FALSE)),"",VLOOKUP($A216,'Venues to Contact'!$B$3:$V$501,20,FALSE))</f>
        <v/>
      </c>
      <c t="str" s="53" r="S216">
        <f>IF(ISNA(VLOOKUP($A216,'Venues to Contact'!$B$3:$V$501,21,FALSE)),"",VLOOKUP($A216,'Venues to Contact'!$B$3:$V$501,21,FALSE))</f>
        <v/>
      </c>
    </row>
    <row customHeight="1" r="217" ht="21.75">
      <c s="31" r="A217">
        <v>215.0</v>
      </c>
      <c t="str" s="31" r="B217">
        <f>IF(ISNA(VLOOKUP($A217,'Venues to Contact'!$B$3:$V$501,2,FALSE)),"",VLOOKUP($A217,'Venues to Contact'!$B$3:$V$501,2,FALSE))</f>
        <v/>
      </c>
      <c t="str" s="31" r="C217">
        <f>IF(ISNA(VLOOKUP($A217,'Venues to Contact'!$B$3:$V$501,5,FALSE)),"",VLOOKUP($A217,'Venues to Contact'!$B$3:$V$501,5,FALSE))</f>
        <v/>
      </c>
      <c t="str" s="31" r="D217">
        <f>IF(ISNA(VLOOKUP($A217,'Venues to Contact'!$B$3:$V$501,6,FALSE)),"",VLOOKUP($A217,'Venues to Contact'!$B$3:$V$501,6,FALSE))</f>
        <v/>
      </c>
      <c t="str" s="31" r="E217">
        <f>IF(ISNA(VLOOKUP($A217,'Venues to Contact'!$B$3:$V$501,7,FALSE)),"",VLOOKUP($A217,'Venues to Contact'!$B$3:$V$501,7,FALSE))</f>
        <v/>
      </c>
      <c t="str" s="31" r="F217">
        <f>IF(ISNA(VLOOKUP($A217,'Venues to Contact'!$B$3:$V$501,8,FALSE)),"",VLOOKUP($A217,'Venues to Contact'!$B$3:$V$501,8,FALSE))</f>
        <v/>
      </c>
      <c t="str" s="31" r="G217">
        <f>IF(ISNA(VLOOKUP($A217,'Venues to Contact'!$B$3:$V$501,9,FALSE)),"",VLOOKUP($A217,'Venues to Contact'!$B$3:$V$501,9,FALSE))</f>
        <v/>
      </c>
      <c t="str" s="31" r="H217">
        <f>IF(ISNA(VLOOKUP($A217,'Venues to Contact'!$B$3:$V$501,10,FALSE)),"",VLOOKUP($A217,'Venues to Contact'!$B$3:$V$501,10,FALSE))</f>
        <v/>
      </c>
      <c t="str" s="31" r="I217">
        <f>IF(ISNA(VLOOKUP($A217,'Venues to Contact'!$B$3:$V$501,11,FALSE)),"",VLOOKUP($A217,'Venues to Contact'!$B$3:$V$501,11,FALSE))</f>
        <v/>
      </c>
      <c t="str" s="46" r="J217">
        <f>IF(ISNA(VLOOKUP($A217,'Venues to Contact'!$B$3:$V$501,12,FALSE)),"",VLOOKUP($A217,'Venues to Contact'!$B$3:$V$501,12,FALSE))</f>
        <v/>
      </c>
      <c t="str" s="38" r="K217">
        <f>IF(ISNA(VLOOKUP($A217,'Venues to Contact'!$B$3:$V$501,4,FALSE)),"",VLOOKUP($A217,'Venues to Contact'!$B$3:$V$501,4,FALSE))</f>
        <v/>
      </c>
      <c t="str" s="38" r="L217">
        <f>IF(ISNA(VLOOKUP($A217,'Venues to Contact'!$B$3:$V$501,14,FALSE)),"",VLOOKUP($A217,'Venues to Contact'!$B$3:$V$501,14,FALSE))</f>
        <v/>
      </c>
      <c t="str" s="39" r="M217">
        <f>IF(ISNA(VLOOKUP($A217,'Venues to Contact'!$B$3:$V$501,15,FALSE)),"",VLOOKUP($A217,'Venues to Contact'!$B$3:$V$501,15,FALSE))</f>
        <v/>
      </c>
      <c t="str" s="40" r="N217">
        <f>IF(ISNA(VLOOKUP($A217,'Venues to Contact'!$B$3:$V$501,16,FALSE)),"",VLOOKUP($A217,'Venues to Contact'!$B$3:$V$501,16,FALSE))</f>
        <v/>
      </c>
      <c t="str" s="61" r="O217">
        <f>IF(ISNA(VLOOKUP($A217,'Venues to Contact'!$B$3:$V$501,17,FALSE)),"",VLOOKUP($A217,'Venues to Contact'!$B$3:$V$501,17,FALSE))</f>
        <v/>
      </c>
      <c t="str" s="41" r="P217">
        <f>IF(ISNA(VLOOKUP($A217,'Venues to Contact'!$B$3:$V$501,18,FALSE)),"",VLOOKUP($A217,'Venues to Contact'!$B$3:$V$501,18,FALSE))</f>
        <v/>
      </c>
      <c t="str" s="42" r="Q217">
        <f>IF(ISNA(VLOOKUP($A217,'Venues to Contact'!$B$3:$V$501,19,FALSE)),"",VLOOKUP($A217,'Venues to Contact'!$B$3:$V$501,19,FALSE))</f>
        <v/>
      </c>
      <c t="str" s="44" r="R217">
        <f>IF(ISNA(VLOOKUP($A217,'Venues to Contact'!$B$3:$V$501,20,FALSE)),"",VLOOKUP($A217,'Venues to Contact'!$B$3:$V$501,20,FALSE))</f>
        <v/>
      </c>
      <c t="str" s="53" r="S217">
        <f>IF(ISNA(VLOOKUP($A217,'Venues to Contact'!$B$3:$V$501,21,FALSE)),"",VLOOKUP($A217,'Venues to Contact'!$B$3:$V$501,21,FALSE))</f>
        <v/>
      </c>
    </row>
    <row customHeight="1" r="218" ht="21.75">
      <c s="31" r="A218">
        <v>216.0</v>
      </c>
      <c t="str" s="31" r="B218">
        <f>IF(ISNA(VLOOKUP($A218,'Venues to Contact'!$B$3:$V$501,2,FALSE)),"",VLOOKUP($A218,'Venues to Contact'!$B$3:$V$501,2,FALSE))</f>
        <v/>
      </c>
      <c t="str" s="31" r="C218">
        <f>IF(ISNA(VLOOKUP($A218,'Venues to Contact'!$B$3:$V$501,5,FALSE)),"",VLOOKUP($A218,'Venues to Contact'!$B$3:$V$501,5,FALSE))</f>
        <v/>
      </c>
      <c t="str" s="31" r="D218">
        <f>IF(ISNA(VLOOKUP($A218,'Venues to Contact'!$B$3:$V$501,6,FALSE)),"",VLOOKUP($A218,'Venues to Contact'!$B$3:$V$501,6,FALSE))</f>
        <v/>
      </c>
      <c t="str" s="31" r="E218">
        <f>IF(ISNA(VLOOKUP($A218,'Venues to Contact'!$B$3:$V$501,7,FALSE)),"",VLOOKUP($A218,'Venues to Contact'!$B$3:$V$501,7,FALSE))</f>
        <v/>
      </c>
      <c t="str" s="31" r="F218">
        <f>IF(ISNA(VLOOKUP($A218,'Venues to Contact'!$B$3:$V$501,8,FALSE)),"",VLOOKUP($A218,'Venues to Contact'!$B$3:$V$501,8,FALSE))</f>
        <v/>
      </c>
      <c t="str" s="31" r="G218">
        <f>IF(ISNA(VLOOKUP($A218,'Venues to Contact'!$B$3:$V$501,9,FALSE)),"",VLOOKUP($A218,'Venues to Contact'!$B$3:$V$501,9,FALSE))</f>
        <v/>
      </c>
      <c t="str" s="31" r="H218">
        <f>IF(ISNA(VLOOKUP($A218,'Venues to Contact'!$B$3:$V$501,10,FALSE)),"",VLOOKUP($A218,'Venues to Contact'!$B$3:$V$501,10,FALSE))</f>
        <v/>
      </c>
      <c t="str" s="31" r="I218">
        <f>IF(ISNA(VLOOKUP($A218,'Venues to Contact'!$B$3:$V$501,11,FALSE)),"",VLOOKUP($A218,'Venues to Contact'!$B$3:$V$501,11,FALSE))</f>
        <v/>
      </c>
      <c t="str" s="46" r="J218">
        <f>IF(ISNA(VLOOKUP($A218,'Venues to Contact'!$B$3:$V$501,12,FALSE)),"",VLOOKUP($A218,'Venues to Contact'!$B$3:$V$501,12,FALSE))</f>
        <v/>
      </c>
      <c t="str" s="38" r="K218">
        <f>IF(ISNA(VLOOKUP($A218,'Venues to Contact'!$B$3:$V$501,4,FALSE)),"",VLOOKUP($A218,'Venues to Contact'!$B$3:$V$501,4,FALSE))</f>
        <v/>
      </c>
      <c t="str" s="38" r="L218">
        <f>IF(ISNA(VLOOKUP($A218,'Venues to Contact'!$B$3:$V$501,14,FALSE)),"",VLOOKUP($A218,'Venues to Contact'!$B$3:$V$501,14,FALSE))</f>
        <v/>
      </c>
      <c t="str" s="39" r="M218">
        <f>IF(ISNA(VLOOKUP($A218,'Venues to Contact'!$B$3:$V$501,15,FALSE)),"",VLOOKUP($A218,'Venues to Contact'!$B$3:$V$501,15,FALSE))</f>
        <v/>
      </c>
      <c t="str" s="40" r="N218">
        <f>IF(ISNA(VLOOKUP($A218,'Venues to Contact'!$B$3:$V$501,16,FALSE)),"",VLOOKUP($A218,'Venues to Contact'!$B$3:$V$501,16,FALSE))</f>
        <v/>
      </c>
      <c t="str" s="61" r="O218">
        <f>IF(ISNA(VLOOKUP($A218,'Venues to Contact'!$B$3:$V$501,17,FALSE)),"",VLOOKUP($A218,'Venues to Contact'!$B$3:$V$501,17,FALSE))</f>
        <v/>
      </c>
      <c t="str" s="41" r="P218">
        <f>IF(ISNA(VLOOKUP($A218,'Venues to Contact'!$B$3:$V$501,18,FALSE)),"",VLOOKUP($A218,'Venues to Contact'!$B$3:$V$501,18,FALSE))</f>
        <v/>
      </c>
      <c t="str" s="42" r="Q218">
        <f>IF(ISNA(VLOOKUP($A218,'Venues to Contact'!$B$3:$V$501,19,FALSE)),"",VLOOKUP($A218,'Venues to Contact'!$B$3:$V$501,19,FALSE))</f>
        <v/>
      </c>
      <c t="str" s="44" r="R218">
        <f>IF(ISNA(VLOOKUP($A218,'Venues to Contact'!$B$3:$V$501,20,FALSE)),"",VLOOKUP($A218,'Venues to Contact'!$B$3:$V$501,20,FALSE))</f>
        <v/>
      </c>
      <c t="str" s="53" r="S218">
        <f>IF(ISNA(VLOOKUP($A218,'Venues to Contact'!$B$3:$V$501,21,FALSE)),"",VLOOKUP($A218,'Venues to Contact'!$B$3:$V$501,21,FALSE))</f>
        <v/>
      </c>
    </row>
    <row customHeight="1" r="219" ht="21.75">
      <c s="31" r="A219">
        <v>217.0</v>
      </c>
      <c t="str" s="31" r="B219">
        <f>IF(ISNA(VLOOKUP($A219,'Venues to Contact'!$B$3:$V$501,2,FALSE)),"",VLOOKUP($A219,'Venues to Contact'!$B$3:$V$501,2,FALSE))</f>
        <v/>
      </c>
      <c t="str" s="31" r="C219">
        <f>IF(ISNA(VLOOKUP($A219,'Venues to Contact'!$B$3:$V$501,5,FALSE)),"",VLOOKUP($A219,'Venues to Contact'!$B$3:$V$501,5,FALSE))</f>
        <v/>
      </c>
      <c t="str" s="31" r="D219">
        <f>IF(ISNA(VLOOKUP($A219,'Venues to Contact'!$B$3:$V$501,6,FALSE)),"",VLOOKUP($A219,'Venues to Contact'!$B$3:$V$501,6,FALSE))</f>
        <v/>
      </c>
      <c t="str" s="31" r="E219">
        <f>IF(ISNA(VLOOKUP($A219,'Venues to Contact'!$B$3:$V$501,7,FALSE)),"",VLOOKUP($A219,'Venues to Contact'!$B$3:$V$501,7,FALSE))</f>
        <v/>
      </c>
      <c t="str" s="31" r="F219">
        <f>IF(ISNA(VLOOKUP($A219,'Venues to Contact'!$B$3:$V$501,8,FALSE)),"",VLOOKUP($A219,'Venues to Contact'!$B$3:$V$501,8,FALSE))</f>
        <v/>
      </c>
      <c t="str" s="31" r="G219">
        <f>IF(ISNA(VLOOKUP($A219,'Venues to Contact'!$B$3:$V$501,9,FALSE)),"",VLOOKUP($A219,'Venues to Contact'!$B$3:$V$501,9,FALSE))</f>
        <v/>
      </c>
      <c t="str" s="31" r="H219">
        <f>IF(ISNA(VLOOKUP($A219,'Venues to Contact'!$B$3:$V$501,10,FALSE)),"",VLOOKUP($A219,'Venues to Contact'!$B$3:$V$501,10,FALSE))</f>
        <v/>
      </c>
      <c t="str" s="31" r="I219">
        <f>IF(ISNA(VLOOKUP($A219,'Venues to Contact'!$B$3:$V$501,11,FALSE)),"",VLOOKUP($A219,'Venues to Contact'!$B$3:$V$501,11,FALSE))</f>
        <v/>
      </c>
      <c t="str" s="46" r="J219">
        <f>IF(ISNA(VLOOKUP($A219,'Venues to Contact'!$B$3:$V$501,12,FALSE)),"",VLOOKUP($A219,'Venues to Contact'!$B$3:$V$501,12,FALSE))</f>
        <v/>
      </c>
      <c t="str" s="38" r="K219">
        <f>IF(ISNA(VLOOKUP($A219,'Venues to Contact'!$B$3:$V$501,4,FALSE)),"",VLOOKUP($A219,'Venues to Contact'!$B$3:$V$501,4,FALSE))</f>
        <v/>
      </c>
      <c t="str" s="38" r="L219">
        <f>IF(ISNA(VLOOKUP($A219,'Venues to Contact'!$B$3:$V$501,14,FALSE)),"",VLOOKUP($A219,'Venues to Contact'!$B$3:$V$501,14,FALSE))</f>
        <v/>
      </c>
      <c t="str" s="39" r="M219">
        <f>IF(ISNA(VLOOKUP($A219,'Venues to Contact'!$B$3:$V$501,15,FALSE)),"",VLOOKUP($A219,'Venues to Contact'!$B$3:$V$501,15,FALSE))</f>
        <v/>
      </c>
      <c t="str" s="40" r="N219">
        <f>IF(ISNA(VLOOKUP($A219,'Venues to Contact'!$B$3:$V$501,16,FALSE)),"",VLOOKUP($A219,'Venues to Contact'!$B$3:$V$501,16,FALSE))</f>
        <v/>
      </c>
      <c t="str" s="61" r="O219">
        <f>IF(ISNA(VLOOKUP($A219,'Venues to Contact'!$B$3:$V$501,17,FALSE)),"",VLOOKUP($A219,'Venues to Contact'!$B$3:$V$501,17,FALSE))</f>
        <v/>
      </c>
      <c t="str" s="41" r="P219">
        <f>IF(ISNA(VLOOKUP($A219,'Venues to Contact'!$B$3:$V$501,18,FALSE)),"",VLOOKUP($A219,'Venues to Contact'!$B$3:$V$501,18,FALSE))</f>
        <v/>
      </c>
      <c t="str" s="42" r="Q219">
        <f>IF(ISNA(VLOOKUP($A219,'Venues to Contact'!$B$3:$V$501,19,FALSE)),"",VLOOKUP($A219,'Venues to Contact'!$B$3:$V$501,19,FALSE))</f>
        <v/>
      </c>
      <c t="str" s="44" r="R219">
        <f>IF(ISNA(VLOOKUP($A219,'Venues to Contact'!$B$3:$V$501,20,FALSE)),"",VLOOKUP($A219,'Venues to Contact'!$B$3:$V$501,20,FALSE))</f>
        <v/>
      </c>
      <c t="str" s="53" r="S219">
        <f>IF(ISNA(VLOOKUP($A219,'Venues to Contact'!$B$3:$V$501,21,FALSE)),"",VLOOKUP($A219,'Venues to Contact'!$B$3:$V$501,21,FALSE))</f>
        <v/>
      </c>
    </row>
    <row customHeight="1" r="220" ht="21.75">
      <c s="31" r="A220">
        <v>218.0</v>
      </c>
      <c t="str" s="31" r="B220">
        <f>IF(ISNA(VLOOKUP($A220,'Venues to Contact'!$B$3:$V$501,2,FALSE)),"",VLOOKUP($A220,'Venues to Contact'!$B$3:$V$501,2,FALSE))</f>
        <v/>
      </c>
      <c t="str" s="31" r="C220">
        <f>IF(ISNA(VLOOKUP($A220,'Venues to Contact'!$B$3:$V$501,5,FALSE)),"",VLOOKUP($A220,'Venues to Contact'!$B$3:$V$501,5,FALSE))</f>
        <v/>
      </c>
      <c t="str" s="31" r="D220">
        <f>IF(ISNA(VLOOKUP($A220,'Venues to Contact'!$B$3:$V$501,6,FALSE)),"",VLOOKUP($A220,'Venues to Contact'!$B$3:$V$501,6,FALSE))</f>
        <v/>
      </c>
      <c t="str" s="31" r="E220">
        <f>IF(ISNA(VLOOKUP($A220,'Venues to Contact'!$B$3:$V$501,7,FALSE)),"",VLOOKUP($A220,'Venues to Contact'!$B$3:$V$501,7,FALSE))</f>
        <v/>
      </c>
      <c t="str" s="31" r="F220">
        <f>IF(ISNA(VLOOKUP($A220,'Venues to Contact'!$B$3:$V$501,8,FALSE)),"",VLOOKUP($A220,'Venues to Contact'!$B$3:$V$501,8,FALSE))</f>
        <v/>
      </c>
      <c t="str" s="31" r="G220">
        <f>IF(ISNA(VLOOKUP($A220,'Venues to Contact'!$B$3:$V$501,9,FALSE)),"",VLOOKUP($A220,'Venues to Contact'!$B$3:$V$501,9,FALSE))</f>
        <v/>
      </c>
      <c t="str" s="31" r="H220">
        <f>IF(ISNA(VLOOKUP($A220,'Venues to Contact'!$B$3:$V$501,10,FALSE)),"",VLOOKUP($A220,'Venues to Contact'!$B$3:$V$501,10,FALSE))</f>
        <v/>
      </c>
      <c t="str" s="31" r="I220">
        <f>IF(ISNA(VLOOKUP($A220,'Venues to Contact'!$B$3:$V$501,11,FALSE)),"",VLOOKUP($A220,'Venues to Contact'!$B$3:$V$501,11,FALSE))</f>
        <v/>
      </c>
      <c t="str" s="46" r="J220">
        <f>IF(ISNA(VLOOKUP($A220,'Venues to Contact'!$B$3:$V$501,12,FALSE)),"",VLOOKUP($A220,'Venues to Contact'!$B$3:$V$501,12,FALSE))</f>
        <v/>
      </c>
      <c t="str" s="38" r="K220">
        <f>IF(ISNA(VLOOKUP($A220,'Venues to Contact'!$B$3:$V$501,4,FALSE)),"",VLOOKUP($A220,'Venues to Contact'!$B$3:$V$501,4,FALSE))</f>
        <v/>
      </c>
      <c t="str" s="38" r="L220">
        <f>IF(ISNA(VLOOKUP($A220,'Venues to Contact'!$B$3:$V$501,14,FALSE)),"",VLOOKUP($A220,'Venues to Contact'!$B$3:$V$501,14,FALSE))</f>
        <v/>
      </c>
      <c t="str" s="39" r="M220">
        <f>IF(ISNA(VLOOKUP($A220,'Venues to Contact'!$B$3:$V$501,15,FALSE)),"",VLOOKUP($A220,'Venues to Contact'!$B$3:$V$501,15,FALSE))</f>
        <v/>
      </c>
      <c t="str" s="40" r="N220">
        <f>IF(ISNA(VLOOKUP($A220,'Venues to Contact'!$B$3:$V$501,16,FALSE)),"",VLOOKUP($A220,'Venues to Contact'!$B$3:$V$501,16,FALSE))</f>
        <v/>
      </c>
      <c t="str" s="61" r="O220">
        <f>IF(ISNA(VLOOKUP($A220,'Venues to Contact'!$B$3:$V$501,17,FALSE)),"",VLOOKUP($A220,'Venues to Contact'!$B$3:$V$501,17,FALSE))</f>
        <v/>
      </c>
      <c t="str" s="41" r="P220">
        <f>IF(ISNA(VLOOKUP($A220,'Venues to Contact'!$B$3:$V$501,18,FALSE)),"",VLOOKUP($A220,'Venues to Contact'!$B$3:$V$501,18,FALSE))</f>
        <v/>
      </c>
      <c t="str" s="42" r="Q220">
        <f>IF(ISNA(VLOOKUP($A220,'Venues to Contact'!$B$3:$V$501,19,FALSE)),"",VLOOKUP($A220,'Venues to Contact'!$B$3:$V$501,19,FALSE))</f>
        <v/>
      </c>
      <c t="str" s="44" r="R220">
        <f>IF(ISNA(VLOOKUP($A220,'Venues to Contact'!$B$3:$V$501,20,FALSE)),"",VLOOKUP($A220,'Venues to Contact'!$B$3:$V$501,20,FALSE))</f>
        <v/>
      </c>
      <c t="str" s="53" r="S220">
        <f>IF(ISNA(VLOOKUP($A220,'Venues to Contact'!$B$3:$V$501,21,FALSE)),"",VLOOKUP($A220,'Venues to Contact'!$B$3:$V$501,21,FALSE))</f>
        <v/>
      </c>
    </row>
    <row customHeight="1" r="221" ht="21.75">
      <c s="31" r="A221">
        <v>219.0</v>
      </c>
      <c t="str" s="31" r="B221">
        <f>IF(ISNA(VLOOKUP($A221,'Venues to Contact'!$B$3:$V$501,2,FALSE)),"",VLOOKUP($A221,'Venues to Contact'!$B$3:$V$501,2,FALSE))</f>
        <v/>
      </c>
      <c t="str" s="31" r="C221">
        <f>IF(ISNA(VLOOKUP($A221,'Venues to Contact'!$B$3:$V$501,5,FALSE)),"",VLOOKUP($A221,'Venues to Contact'!$B$3:$V$501,5,FALSE))</f>
        <v/>
      </c>
      <c t="str" s="31" r="D221">
        <f>IF(ISNA(VLOOKUP($A221,'Venues to Contact'!$B$3:$V$501,6,FALSE)),"",VLOOKUP($A221,'Venues to Contact'!$B$3:$V$501,6,FALSE))</f>
        <v/>
      </c>
      <c t="str" s="31" r="E221">
        <f>IF(ISNA(VLOOKUP($A221,'Venues to Contact'!$B$3:$V$501,7,FALSE)),"",VLOOKUP($A221,'Venues to Contact'!$B$3:$V$501,7,FALSE))</f>
        <v/>
      </c>
      <c t="str" s="31" r="F221">
        <f>IF(ISNA(VLOOKUP($A221,'Venues to Contact'!$B$3:$V$501,8,FALSE)),"",VLOOKUP($A221,'Venues to Contact'!$B$3:$V$501,8,FALSE))</f>
        <v/>
      </c>
      <c t="str" s="31" r="G221">
        <f>IF(ISNA(VLOOKUP($A221,'Venues to Contact'!$B$3:$V$501,9,FALSE)),"",VLOOKUP($A221,'Venues to Contact'!$B$3:$V$501,9,FALSE))</f>
        <v/>
      </c>
      <c t="str" s="31" r="H221">
        <f>IF(ISNA(VLOOKUP($A221,'Venues to Contact'!$B$3:$V$501,10,FALSE)),"",VLOOKUP($A221,'Venues to Contact'!$B$3:$V$501,10,FALSE))</f>
        <v/>
      </c>
      <c t="str" s="31" r="I221">
        <f>IF(ISNA(VLOOKUP($A221,'Venues to Contact'!$B$3:$V$501,11,FALSE)),"",VLOOKUP($A221,'Venues to Contact'!$B$3:$V$501,11,FALSE))</f>
        <v/>
      </c>
      <c t="str" s="46" r="J221">
        <f>IF(ISNA(VLOOKUP($A221,'Venues to Contact'!$B$3:$V$501,12,FALSE)),"",VLOOKUP($A221,'Venues to Contact'!$B$3:$V$501,12,FALSE))</f>
        <v/>
      </c>
      <c t="str" s="38" r="K221">
        <f>IF(ISNA(VLOOKUP($A221,'Venues to Contact'!$B$3:$V$501,4,FALSE)),"",VLOOKUP($A221,'Venues to Contact'!$B$3:$V$501,4,FALSE))</f>
        <v/>
      </c>
      <c t="str" s="38" r="L221">
        <f>IF(ISNA(VLOOKUP($A221,'Venues to Contact'!$B$3:$V$501,14,FALSE)),"",VLOOKUP($A221,'Venues to Contact'!$B$3:$V$501,14,FALSE))</f>
        <v/>
      </c>
      <c t="str" s="39" r="M221">
        <f>IF(ISNA(VLOOKUP($A221,'Venues to Contact'!$B$3:$V$501,15,FALSE)),"",VLOOKUP($A221,'Venues to Contact'!$B$3:$V$501,15,FALSE))</f>
        <v/>
      </c>
      <c t="str" s="40" r="N221">
        <f>IF(ISNA(VLOOKUP($A221,'Venues to Contact'!$B$3:$V$501,16,FALSE)),"",VLOOKUP($A221,'Venues to Contact'!$B$3:$V$501,16,FALSE))</f>
        <v/>
      </c>
      <c t="str" s="61" r="O221">
        <f>IF(ISNA(VLOOKUP($A221,'Venues to Contact'!$B$3:$V$501,17,FALSE)),"",VLOOKUP($A221,'Venues to Contact'!$B$3:$V$501,17,FALSE))</f>
        <v/>
      </c>
      <c t="str" s="41" r="P221">
        <f>IF(ISNA(VLOOKUP($A221,'Venues to Contact'!$B$3:$V$501,18,FALSE)),"",VLOOKUP($A221,'Venues to Contact'!$B$3:$V$501,18,FALSE))</f>
        <v/>
      </c>
      <c t="str" s="42" r="Q221">
        <f>IF(ISNA(VLOOKUP($A221,'Venues to Contact'!$B$3:$V$501,19,FALSE)),"",VLOOKUP($A221,'Venues to Contact'!$B$3:$V$501,19,FALSE))</f>
        <v/>
      </c>
      <c t="str" s="44" r="R221">
        <f>IF(ISNA(VLOOKUP($A221,'Venues to Contact'!$B$3:$V$501,20,FALSE)),"",VLOOKUP($A221,'Venues to Contact'!$B$3:$V$501,20,FALSE))</f>
        <v/>
      </c>
      <c t="str" s="53" r="S221">
        <f>IF(ISNA(VLOOKUP($A221,'Venues to Contact'!$B$3:$V$501,21,FALSE)),"",VLOOKUP($A221,'Venues to Contact'!$B$3:$V$501,21,FALSE))</f>
        <v/>
      </c>
    </row>
    <row customHeight="1" r="222" ht="21.75">
      <c s="31" r="A222">
        <v>220.0</v>
      </c>
      <c t="str" s="31" r="B222">
        <f>IF(ISNA(VLOOKUP($A222,'Venues to Contact'!$B$3:$V$501,2,FALSE)),"",VLOOKUP($A222,'Venues to Contact'!$B$3:$V$501,2,FALSE))</f>
        <v/>
      </c>
      <c t="str" s="31" r="C222">
        <f>IF(ISNA(VLOOKUP($A222,'Venues to Contact'!$B$3:$V$501,5,FALSE)),"",VLOOKUP($A222,'Venues to Contact'!$B$3:$V$501,5,FALSE))</f>
        <v/>
      </c>
      <c t="str" s="31" r="D222">
        <f>IF(ISNA(VLOOKUP($A222,'Venues to Contact'!$B$3:$V$501,6,FALSE)),"",VLOOKUP($A222,'Venues to Contact'!$B$3:$V$501,6,FALSE))</f>
        <v/>
      </c>
      <c t="str" s="31" r="E222">
        <f>IF(ISNA(VLOOKUP($A222,'Venues to Contact'!$B$3:$V$501,7,FALSE)),"",VLOOKUP($A222,'Venues to Contact'!$B$3:$V$501,7,FALSE))</f>
        <v/>
      </c>
      <c t="str" s="31" r="F222">
        <f>IF(ISNA(VLOOKUP($A222,'Venues to Contact'!$B$3:$V$501,8,FALSE)),"",VLOOKUP($A222,'Venues to Contact'!$B$3:$V$501,8,FALSE))</f>
        <v/>
      </c>
      <c t="str" s="31" r="G222">
        <f>IF(ISNA(VLOOKUP($A222,'Venues to Contact'!$B$3:$V$501,9,FALSE)),"",VLOOKUP($A222,'Venues to Contact'!$B$3:$V$501,9,FALSE))</f>
        <v/>
      </c>
      <c t="str" s="31" r="H222">
        <f>IF(ISNA(VLOOKUP($A222,'Venues to Contact'!$B$3:$V$501,10,FALSE)),"",VLOOKUP($A222,'Venues to Contact'!$B$3:$V$501,10,FALSE))</f>
        <v/>
      </c>
      <c t="str" s="31" r="I222">
        <f>IF(ISNA(VLOOKUP($A222,'Venues to Contact'!$B$3:$V$501,11,FALSE)),"",VLOOKUP($A222,'Venues to Contact'!$B$3:$V$501,11,FALSE))</f>
        <v/>
      </c>
      <c t="str" s="46" r="J222">
        <f>IF(ISNA(VLOOKUP($A222,'Venues to Contact'!$B$3:$V$501,12,FALSE)),"",VLOOKUP($A222,'Venues to Contact'!$B$3:$V$501,12,FALSE))</f>
        <v/>
      </c>
      <c t="str" s="38" r="K222">
        <f>IF(ISNA(VLOOKUP($A222,'Venues to Contact'!$B$3:$V$501,4,FALSE)),"",VLOOKUP($A222,'Venues to Contact'!$B$3:$V$501,4,FALSE))</f>
        <v/>
      </c>
      <c t="str" s="38" r="L222">
        <f>IF(ISNA(VLOOKUP($A222,'Venues to Contact'!$B$3:$V$501,14,FALSE)),"",VLOOKUP($A222,'Venues to Contact'!$B$3:$V$501,14,FALSE))</f>
        <v/>
      </c>
      <c t="str" s="39" r="M222">
        <f>IF(ISNA(VLOOKUP($A222,'Venues to Contact'!$B$3:$V$501,15,FALSE)),"",VLOOKUP($A222,'Venues to Contact'!$B$3:$V$501,15,FALSE))</f>
        <v/>
      </c>
      <c t="str" s="40" r="N222">
        <f>IF(ISNA(VLOOKUP($A222,'Venues to Contact'!$B$3:$V$501,16,FALSE)),"",VLOOKUP($A222,'Venues to Contact'!$B$3:$V$501,16,FALSE))</f>
        <v/>
      </c>
      <c t="str" s="61" r="O222">
        <f>IF(ISNA(VLOOKUP($A222,'Venues to Contact'!$B$3:$V$501,17,FALSE)),"",VLOOKUP($A222,'Venues to Contact'!$B$3:$V$501,17,FALSE))</f>
        <v/>
      </c>
      <c t="str" s="41" r="P222">
        <f>IF(ISNA(VLOOKUP($A222,'Venues to Contact'!$B$3:$V$501,18,FALSE)),"",VLOOKUP($A222,'Venues to Contact'!$B$3:$V$501,18,FALSE))</f>
        <v/>
      </c>
      <c t="str" s="42" r="Q222">
        <f>IF(ISNA(VLOOKUP($A222,'Venues to Contact'!$B$3:$V$501,19,FALSE)),"",VLOOKUP($A222,'Venues to Contact'!$B$3:$V$501,19,FALSE))</f>
        <v/>
      </c>
      <c t="str" s="44" r="R222">
        <f>IF(ISNA(VLOOKUP($A222,'Venues to Contact'!$B$3:$V$501,20,FALSE)),"",VLOOKUP($A222,'Venues to Contact'!$B$3:$V$501,20,FALSE))</f>
        <v/>
      </c>
      <c t="str" s="53" r="S222">
        <f>IF(ISNA(VLOOKUP($A222,'Venues to Contact'!$B$3:$V$501,21,FALSE)),"",VLOOKUP($A222,'Venues to Contact'!$B$3:$V$501,21,FALSE))</f>
        <v/>
      </c>
    </row>
    <row customHeight="1" r="223" ht="21.75">
      <c s="31" r="A223">
        <v>221.0</v>
      </c>
      <c t="str" s="31" r="B223">
        <f>IF(ISNA(VLOOKUP($A223,'Venues to Contact'!$B$3:$V$501,2,FALSE)),"",VLOOKUP($A223,'Venues to Contact'!$B$3:$V$501,2,FALSE))</f>
        <v/>
      </c>
      <c t="str" s="31" r="C223">
        <f>IF(ISNA(VLOOKUP($A223,'Venues to Contact'!$B$3:$V$501,5,FALSE)),"",VLOOKUP($A223,'Venues to Contact'!$B$3:$V$501,5,FALSE))</f>
        <v/>
      </c>
      <c t="str" s="31" r="D223">
        <f>IF(ISNA(VLOOKUP($A223,'Venues to Contact'!$B$3:$V$501,6,FALSE)),"",VLOOKUP($A223,'Venues to Contact'!$B$3:$V$501,6,FALSE))</f>
        <v/>
      </c>
      <c t="str" s="31" r="E223">
        <f>IF(ISNA(VLOOKUP($A223,'Venues to Contact'!$B$3:$V$501,7,FALSE)),"",VLOOKUP($A223,'Venues to Contact'!$B$3:$V$501,7,FALSE))</f>
        <v/>
      </c>
      <c t="str" s="31" r="F223">
        <f>IF(ISNA(VLOOKUP($A223,'Venues to Contact'!$B$3:$V$501,8,FALSE)),"",VLOOKUP($A223,'Venues to Contact'!$B$3:$V$501,8,FALSE))</f>
        <v/>
      </c>
      <c t="str" s="31" r="G223">
        <f>IF(ISNA(VLOOKUP($A223,'Venues to Contact'!$B$3:$V$501,9,FALSE)),"",VLOOKUP($A223,'Venues to Contact'!$B$3:$V$501,9,FALSE))</f>
        <v/>
      </c>
      <c t="str" s="31" r="H223">
        <f>IF(ISNA(VLOOKUP($A223,'Venues to Contact'!$B$3:$V$501,10,FALSE)),"",VLOOKUP($A223,'Venues to Contact'!$B$3:$V$501,10,FALSE))</f>
        <v/>
      </c>
      <c t="str" s="31" r="I223">
        <f>IF(ISNA(VLOOKUP($A223,'Venues to Contact'!$B$3:$V$501,11,FALSE)),"",VLOOKUP($A223,'Venues to Contact'!$B$3:$V$501,11,FALSE))</f>
        <v/>
      </c>
      <c t="str" s="46" r="J223">
        <f>IF(ISNA(VLOOKUP($A223,'Venues to Contact'!$B$3:$V$501,12,FALSE)),"",VLOOKUP($A223,'Venues to Contact'!$B$3:$V$501,12,FALSE))</f>
        <v/>
      </c>
      <c t="str" s="38" r="K223">
        <f>IF(ISNA(VLOOKUP($A223,'Venues to Contact'!$B$3:$V$501,4,FALSE)),"",VLOOKUP($A223,'Venues to Contact'!$B$3:$V$501,4,FALSE))</f>
        <v/>
      </c>
      <c t="str" s="38" r="L223">
        <f>IF(ISNA(VLOOKUP($A223,'Venues to Contact'!$B$3:$V$501,14,FALSE)),"",VLOOKUP($A223,'Venues to Contact'!$B$3:$V$501,14,FALSE))</f>
        <v/>
      </c>
      <c t="str" s="39" r="M223">
        <f>IF(ISNA(VLOOKUP($A223,'Venues to Contact'!$B$3:$V$501,15,FALSE)),"",VLOOKUP($A223,'Venues to Contact'!$B$3:$V$501,15,FALSE))</f>
        <v/>
      </c>
      <c t="str" s="40" r="N223">
        <f>IF(ISNA(VLOOKUP($A223,'Venues to Contact'!$B$3:$V$501,16,FALSE)),"",VLOOKUP($A223,'Venues to Contact'!$B$3:$V$501,16,FALSE))</f>
        <v/>
      </c>
      <c t="str" s="61" r="O223">
        <f>IF(ISNA(VLOOKUP($A223,'Venues to Contact'!$B$3:$V$501,17,FALSE)),"",VLOOKUP($A223,'Venues to Contact'!$B$3:$V$501,17,FALSE))</f>
        <v/>
      </c>
      <c t="str" s="41" r="P223">
        <f>IF(ISNA(VLOOKUP($A223,'Venues to Contact'!$B$3:$V$501,18,FALSE)),"",VLOOKUP($A223,'Venues to Contact'!$B$3:$V$501,18,FALSE))</f>
        <v/>
      </c>
      <c t="str" s="42" r="Q223">
        <f>IF(ISNA(VLOOKUP($A223,'Venues to Contact'!$B$3:$V$501,19,FALSE)),"",VLOOKUP($A223,'Venues to Contact'!$B$3:$V$501,19,FALSE))</f>
        <v/>
      </c>
      <c t="str" s="44" r="R223">
        <f>IF(ISNA(VLOOKUP($A223,'Venues to Contact'!$B$3:$V$501,20,FALSE)),"",VLOOKUP($A223,'Venues to Contact'!$B$3:$V$501,20,FALSE))</f>
        <v/>
      </c>
      <c t="str" s="53" r="S223">
        <f>IF(ISNA(VLOOKUP($A223,'Venues to Contact'!$B$3:$V$501,21,FALSE)),"",VLOOKUP($A223,'Venues to Contact'!$B$3:$V$501,21,FALSE))</f>
        <v/>
      </c>
    </row>
    <row customHeight="1" r="224" ht="21.75">
      <c s="31" r="A224">
        <v>222.0</v>
      </c>
      <c t="str" s="31" r="B224">
        <f>IF(ISNA(VLOOKUP($A224,'Venues to Contact'!$B$3:$V$501,2,FALSE)),"",VLOOKUP($A224,'Venues to Contact'!$B$3:$V$501,2,FALSE))</f>
        <v/>
      </c>
      <c t="str" s="31" r="C224">
        <f>IF(ISNA(VLOOKUP($A224,'Venues to Contact'!$B$3:$V$501,5,FALSE)),"",VLOOKUP($A224,'Venues to Contact'!$B$3:$V$501,5,FALSE))</f>
        <v/>
      </c>
      <c t="str" s="31" r="D224">
        <f>IF(ISNA(VLOOKUP($A224,'Venues to Contact'!$B$3:$V$501,6,FALSE)),"",VLOOKUP($A224,'Venues to Contact'!$B$3:$V$501,6,FALSE))</f>
        <v/>
      </c>
      <c t="str" s="31" r="E224">
        <f>IF(ISNA(VLOOKUP($A224,'Venues to Contact'!$B$3:$V$501,7,FALSE)),"",VLOOKUP($A224,'Venues to Contact'!$B$3:$V$501,7,FALSE))</f>
        <v/>
      </c>
      <c t="str" s="31" r="F224">
        <f>IF(ISNA(VLOOKUP($A224,'Venues to Contact'!$B$3:$V$501,8,FALSE)),"",VLOOKUP($A224,'Venues to Contact'!$B$3:$V$501,8,FALSE))</f>
        <v/>
      </c>
      <c t="str" s="31" r="G224">
        <f>IF(ISNA(VLOOKUP($A224,'Venues to Contact'!$B$3:$V$501,9,FALSE)),"",VLOOKUP($A224,'Venues to Contact'!$B$3:$V$501,9,FALSE))</f>
        <v/>
      </c>
      <c t="str" s="31" r="H224">
        <f>IF(ISNA(VLOOKUP($A224,'Venues to Contact'!$B$3:$V$501,10,FALSE)),"",VLOOKUP($A224,'Venues to Contact'!$B$3:$V$501,10,FALSE))</f>
        <v/>
      </c>
      <c t="str" s="31" r="I224">
        <f>IF(ISNA(VLOOKUP($A224,'Venues to Contact'!$B$3:$V$501,11,FALSE)),"",VLOOKUP($A224,'Venues to Contact'!$B$3:$V$501,11,FALSE))</f>
        <v/>
      </c>
      <c t="str" s="46" r="J224">
        <f>IF(ISNA(VLOOKUP($A224,'Venues to Contact'!$B$3:$V$501,12,FALSE)),"",VLOOKUP($A224,'Venues to Contact'!$B$3:$V$501,12,FALSE))</f>
        <v/>
      </c>
      <c t="str" s="38" r="K224">
        <f>IF(ISNA(VLOOKUP($A224,'Venues to Contact'!$B$3:$V$501,4,FALSE)),"",VLOOKUP($A224,'Venues to Contact'!$B$3:$V$501,4,FALSE))</f>
        <v/>
      </c>
      <c t="str" s="38" r="L224">
        <f>IF(ISNA(VLOOKUP($A224,'Venues to Contact'!$B$3:$V$501,14,FALSE)),"",VLOOKUP($A224,'Venues to Contact'!$B$3:$V$501,14,FALSE))</f>
        <v/>
      </c>
      <c t="str" s="39" r="M224">
        <f>IF(ISNA(VLOOKUP($A224,'Venues to Contact'!$B$3:$V$501,15,FALSE)),"",VLOOKUP($A224,'Venues to Contact'!$B$3:$V$501,15,FALSE))</f>
        <v/>
      </c>
      <c t="str" s="40" r="N224">
        <f>IF(ISNA(VLOOKUP($A224,'Venues to Contact'!$B$3:$V$501,16,FALSE)),"",VLOOKUP($A224,'Venues to Contact'!$B$3:$V$501,16,FALSE))</f>
        <v/>
      </c>
      <c t="str" s="61" r="O224">
        <f>IF(ISNA(VLOOKUP($A224,'Venues to Contact'!$B$3:$V$501,17,FALSE)),"",VLOOKUP($A224,'Venues to Contact'!$B$3:$V$501,17,FALSE))</f>
        <v/>
      </c>
      <c t="str" s="41" r="P224">
        <f>IF(ISNA(VLOOKUP($A224,'Venues to Contact'!$B$3:$V$501,18,FALSE)),"",VLOOKUP($A224,'Venues to Contact'!$B$3:$V$501,18,FALSE))</f>
        <v/>
      </c>
      <c t="str" s="42" r="Q224">
        <f>IF(ISNA(VLOOKUP($A224,'Venues to Contact'!$B$3:$V$501,19,FALSE)),"",VLOOKUP($A224,'Venues to Contact'!$B$3:$V$501,19,FALSE))</f>
        <v/>
      </c>
      <c t="str" s="44" r="R224">
        <f>IF(ISNA(VLOOKUP($A224,'Venues to Contact'!$B$3:$V$501,20,FALSE)),"",VLOOKUP($A224,'Venues to Contact'!$B$3:$V$501,20,FALSE))</f>
        <v/>
      </c>
      <c t="str" s="53" r="S224">
        <f>IF(ISNA(VLOOKUP($A224,'Venues to Contact'!$B$3:$V$501,21,FALSE)),"",VLOOKUP($A224,'Venues to Contact'!$B$3:$V$501,21,FALSE))</f>
        <v/>
      </c>
    </row>
    <row customHeight="1" r="225" ht="21.75">
      <c s="31" r="A225">
        <v>223.0</v>
      </c>
      <c t="str" s="31" r="B225">
        <f>IF(ISNA(VLOOKUP($A225,'Venues to Contact'!$B$3:$V$501,2,FALSE)),"",VLOOKUP($A225,'Venues to Contact'!$B$3:$V$501,2,FALSE))</f>
        <v/>
      </c>
      <c t="str" s="31" r="C225">
        <f>IF(ISNA(VLOOKUP($A225,'Venues to Contact'!$B$3:$V$501,5,FALSE)),"",VLOOKUP($A225,'Venues to Contact'!$B$3:$V$501,5,FALSE))</f>
        <v/>
      </c>
      <c t="str" s="31" r="D225">
        <f>IF(ISNA(VLOOKUP($A225,'Venues to Contact'!$B$3:$V$501,6,FALSE)),"",VLOOKUP($A225,'Venues to Contact'!$B$3:$V$501,6,FALSE))</f>
        <v/>
      </c>
      <c t="str" s="31" r="E225">
        <f>IF(ISNA(VLOOKUP($A225,'Venues to Contact'!$B$3:$V$501,7,FALSE)),"",VLOOKUP($A225,'Venues to Contact'!$B$3:$V$501,7,FALSE))</f>
        <v/>
      </c>
      <c t="str" s="31" r="F225">
        <f>IF(ISNA(VLOOKUP($A225,'Venues to Contact'!$B$3:$V$501,8,FALSE)),"",VLOOKUP($A225,'Venues to Contact'!$B$3:$V$501,8,FALSE))</f>
        <v/>
      </c>
      <c t="str" s="31" r="G225">
        <f>IF(ISNA(VLOOKUP($A225,'Venues to Contact'!$B$3:$V$501,9,FALSE)),"",VLOOKUP($A225,'Venues to Contact'!$B$3:$V$501,9,FALSE))</f>
        <v/>
      </c>
      <c t="str" s="31" r="H225">
        <f>IF(ISNA(VLOOKUP($A225,'Venues to Contact'!$B$3:$V$501,10,FALSE)),"",VLOOKUP($A225,'Venues to Contact'!$B$3:$V$501,10,FALSE))</f>
        <v/>
      </c>
      <c t="str" s="31" r="I225">
        <f>IF(ISNA(VLOOKUP($A225,'Venues to Contact'!$B$3:$V$501,11,FALSE)),"",VLOOKUP($A225,'Venues to Contact'!$B$3:$V$501,11,FALSE))</f>
        <v/>
      </c>
      <c t="str" s="46" r="J225">
        <f>IF(ISNA(VLOOKUP($A225,'Venues to Contact'!$B$3:$V$501,12,FALSE)),"",VLOOKUP($A225,'Venues to Contact'!$B$3:$V$501,12,FALSE))</f>
        <v/>
      </c>
      <c t="str" s="38" r="K225">
        <f>IF(ISNA(VLOOKUP($A225,'Venues to Contact'!$B$3:$V$501,4,FALSE)),"",VLOOKUP($A225,'Venues to Contact'!$B$3:$V$501,4,FALSE))</f>
        <v/>
      </c>
      <c t="str" s="38" r="L225">
        <f>IF(ISNA(VLOOKUP($A225,'Venues to Contact'!$B$3:$V$501,14,FALSE)),"",VLOOKUP($A225,'Venues to Contact'!$B$3:$V$501,14,FALSE))</f>
        <v/>
      </c>
      <c t="str" s="39" r="M225">
        <f>IF(ISNA(VLOOKUP($A225,'Venues to Contact'!$B$3:$V$501,15,FALSE)),"",VLOOKUP($A225,'Venues to Contact'!$B$3:$V$501,15,FALSE))</f>
        <v/>
      </c>
      <c t="str" s="40" r="N225">
        <f>IF(ISNA(VLOOKUP($A225,'Venues to Contact'!$B$3:$V$501,16,FALSE)),"",VLOOKUP($A225,'Venues to Contact'!$B$3:$V$501,16,FALSE))</f>
        <v/>
      </c>
      <c t="str" s="61" r="O225">
        <f>IF(ISNA(VLOOKUP($A225,'Venues to Contact'!$B$3:$V$501,17,FALSE)),"",VLOOKUP($A225,'Venues to Contact'!$B$3:$V$501,17,FALSE))</f>
        <v/>
      </c>
      <c t="str" s="41" r="P225">
        <f>IF(ISNA(VLOOKUP($A225,'Venues to Contact'!$B$3:$V$501,18,FALSE)),"",VLOOKUP($A225,'Venues to Contact'!$B$3:$V$501,18,FALSE))</f>
        <v/>
      </c>
      <c t="str" s="42" r="Q225">
        <f>IF(ISNA(VLOOKUP($A225,'Venues to Contact'!$B$3:$V$501,19,FALSE)),"",VLOOKUP($A225,'Venues to Contact'!$B$3:$V$501,19,FALSE))</f>
        <v/>
      </c>
      <c t="str" s="44" r="R225">
        <f>IF(ISNA(VLOOKUP($A225,'Venues to Contact'!$B$3:$V$501,20,FALSE)),"",VLOOKUP($A225,'Venues to Contact'!$B$3:$V$501,20,FALSE))</f>
        <v/>
      </c>
      <c t="str" s="53" r="S225">
        <f>IF(ISNA(VLOOKUP($A225,'Venues to Contact'!$B$3:$V$501,21,FALSE)),"",VLOOKUP($A225,'Venues to Contact'!$B$3:$V$501,21,FALSE))</f>
        <v/>
      </c>
    </row>
    <row customHeight="1" r="226" ht="21.75">
      <c s="31" r="A226">
        <v>224.0</v>
      </c>
      <c t="str" s="31" r="B226">
        <f>IF(ISNA(VLOOKUP($A226,'Venues to Contact'!$B$3:$V$501,2,FALSE)),"",VLOOKUP($A226,'Venues to Contact'!$B$3:$V$501,2,FALSE))</f>
        <v/>
      </c>
      <c t="str" s="31" r="C226">
        <f>IF(ISNA(VLOOKUP($A226,'Venues to Contact'!$B$3:$V$501,5,FALSE)),"",VLOOKUP($A226,'Venues to Contact'!$B$3:$V$501,5,FALSE))</f>
        <v/>
      </c>
      <c t="str" s="31" r="D226">
        <f>IF(ISNA(VLOOKUP($A226,'Venues to Contact'!$B$3:$V$501,6,FALSE)),"",VLOOKUP($A226,'Venues to Contact'!$B$3:$V$501,6,FALSE))</f>
        <v/>
      </c>
      <c t="str" s="31" r="E226">
        <f>IF(ISNA(VLOOKUP($A226,'Venues to Contact'!$B$3:$V$501,7,FALSE)),"",VLOOKUP($A226,'Venues to Contact'!$B$3:$V$501,7,FALSE))</f>
        <v/>
      </c>
      <c t="str" s="31" r="F226">
        <f>IF(ISNA(VLOOKUP($A226,'Venues to Contact'!$B$3:$V$501,8,FALSE)),"",VLOOKUP($A226,'Venues to Contact'!$B$3:$V$501,8,FALSE))</f>
        <v/>
      </c>
      <c t="str" s="31" r="G226">
        <f>IF(ISNA(VLOOKUP($A226,'Venues to Contact'!$B$3:$V$501,9,FALSE)),"",VLOOKUP($A226,'Venues to Contact'!$B$3:$V$501,9,FALSE))</f>
        <v/>
      </c>
      <c t="str" s="31" r="H226">
        <f>IF(ISNA(VLOOKUP($A226,'Venues to Contact'!$B$3:$V$501,10,FALSE)),"",VLOOKUP($A226,'Venues to Contact'!$B$3:$V$501,10,FALSE))</f>
        <v/>
      </c>
      <c t="str" s="31" r="I226">
        <f>IF(ISNA(VLOOKUP($A226,'Venues to Contact'!$B$3:$V$501,11,FALSE)),"",VLOOKUP($A226,'Venues to Contact'!$B$3:$V$501,11,FALSE))</f>
        <v/>
      </c>
      <c t="str" s="46" r="J226">
        <f>IF(ISNA(VLOOKUP($A226,'Venues to Contact'!$B$3:$V$501,12,FALSE)),"",VLOOKUP($A226,'Venues to Contact'!$B$3:$V$501,12,FALSE))</f>
        <v/>
      </c>
      <c t="str" s="38" r="K226">
        <f>IF(ISNA(VLOOKUP($A226,'Venues to Contact'!$B$3:$V$501,4,FALSE)),"",VLOOKUP($A226,'Venues to Contact'!$B$3:$V$501,4,FALSE))</f>
        <v/>
      </c>
      <c t="str" s="38" r="L226">
        <f>IF(ISNA(VLOOKUP($A226,'Venues to Contact'!$B$3:$V$501,14,FALSE)),"",VLOOKUP($A226,'Venues to Contact'!$B$3:$V$501,14,FALSE))</f>
        <v/>
      </c>
      <c t="str" s="39" r="M226">
        <f>IF(ISNA(VLOOKUP($A226,'Venues to Contact'!$B$3:$V$501,15,FALSE)),"",VLOOKUP($A226,'Venues to Contact'!$B$3:$V$501,15,FALSE))</f>
        <v/>
      </c>
      <c t="str" s="40" r="N226">
        <f>IF(ISNA(VLOOKUP($A226,'Venues to Contact'!$B$3:$V$501,16,FALSE)),"",VLOOKUP($A226,'Venues to Contact'!$B$3:$V$501,16,FALSE))</f>
        <v/>
      </c>
      <c t="str" s="61" r="O226">
        <f>IF(ISNA(VLOOKUP($A226,'Venues to Contact'!$B$3:$V$501,17,FALSE)),"",VLOOKUP($A226,'Venues to Contact'!$B$3:$V$501,17,FALSE))</f>
        <v/>
      </c>
      <c t="str" s="41" r="P226">
        <f>IF(ISNA(VLOOKUP($A226,'Venues to Contact'!$B$3:$V$501,18,FALSE)),"",VLOOKUP($A226,'Venues to Contact'!$B$3:$V$501,18,FALSE))</f>
        <v/>
      </c>
      <c t="str" s="42" r="Q226">
        <f>IF(ISNA(VLOOKUP($A226,'Venues to Contact'!$B$3:$V$501,19,FALSE)),"",VLOOKUP($A226,'Venues to Contact'!$B$3:$V$501,19,FALSE))</f>
        <v/>
      </c>
      <c t="str" s="44" r="R226">
        <f>IF(ISNA(VLOOKUP($A226,'Venues to Contact'!$B$3:$V$501,20,FALSE)),"",VLOOKUP($A226,'Venues to Contact'!$B$3:$V$501,20,FALSE))</f>
        <v/>
      </c>
      <c t="str" s="53" r="S226">
        <f>IF(ISNA(VLOOKUP($A226,'Venues to Contact'!$B$3:$V$501,21,FALSE)),"",VLOOKUP($A226,'Venues to Contact'!$B$3:$V$501,21,FALSE))</f>
        <v/>
      </c>
    </row>
    <row customHeight="1" r="227" ht="21.75">
      <c s="31" r="A227">
        <v>225.0</v>
      </c>
      <c t="str" s="31" r="B227">
        <f>IF(ISNA(VLOOKUP($A227,'Venues to Contact'!$B$3:$V$501,2,FALSE)),"",VLOOKUP($A227,'Venues to Contact'!$B$3:$V$501,2,FALSE))</f>
        <v/>
      </c>
      <c t="str" s="31" r="C227">
        <f>IF(ISNA(VLOOKUP($A227,'Venues to Contact'!$B$3:$V$501,5,FALSE)),"",VLOOKUP($A227,'Venues to Contact'!$B$3:$V$501,5,FALSE))</f>
        <v/>
      </c>
      <c t="str" s="31" r="D227">
        <f>IF(ISNA(VLOOKUP($A227,'Venues to Contact'!$B$3:$V$501,6,FALSE)),"",VLOOKUP($A227,'Venues to Contact'!$B$3:$V$501,6,FALSE))</f>
        <v/>
      </c>
      <c t="str" s="31" r="E227">
        <f>IF(ISNA(VLOOKUP($A227,'Venues to Contact'!$B$3:$V$501,7,FALSE)),"",VLOOKUP($A227,'Venues to Contact'!$B$3:$V$501,7,FALSE))</f>
        <v/>
      </c>
      <c t="str" s="31" r="F227">
        <f>IF(ISNA(VLOOKUP($A227,'Venues to Contact'!$B$3:$V$501,8,FALSE)),"",VLOOKUP($A227,'Venues to Contact'!$B$3:$V$501,8,FALSE))</f>
        <v/>
      </c>
      <c t="str" s="31" r="G227">
        <f>IF(ISNA(VLOOKUP($A227,'Venues to Contact'!$B$3:$V$501,9,FALSE)),"",VLOOKUP($A227,'Venues to Contact'!$B$3:$V$501,9,FALSE))</f>
        <v/>
      </c>
      <c t="str" s="31" r="H227">
        <f>IF(ISNA(VLOOKUP($A227,'Venues to Contact'!$B$3:$V$501,10,FALSE)),"",VLOOKUP($A227,'Venues to Contact'!$B$3:$V$501,10,FALSE))</f>
        <v/>
      </c>
      <c t="str" s="31" r="I227">
        <f>IF(ISNA(VLOOKUP($A227,'Venues to Contact'!$B$3:$V$501,11,FALSE)),"",VLOOKUP($A227,'Venues to Contact'!$B$3:$V$501,11,FALSE))</f>
        <v/>
      </c>
      <c t="str" s="46" r="J227">
        <f>IF(ISNA(VLOOKUP($A227,'Venues to Contact'!$B$3:$V$501,12,FALSE)),"",VLOOKUP($A227,'Venues to Contact'!$B$3:$V$501,12,FALSE))</f>
        <v/>
      </c>
      <c t="str" s="38" r="K227">
        <f>IF(ISNA(VLOOKUP($A227,'Venues to Contact'!$B$3:$V$501,4,FALSE)),"",VLOOKUP($A227,'Venues to Contact'!$B$3:$V$501,4,FALSE))</f>
        <v/>
      </c>
      <c t="str" s="38" r="L227">
        <f>IF(ISNA(VLOOKUP($A227,'Venues to Contact'!$B$3:$V$501,14,FALSE)),"",VLOOKUP($A227,'Venues to Contact'!$B$3:$V$501,14,FALSE))</f>
        <v/>
      </c>
      <c t="str" s="39" r="M227">
        <f>IF(ISNA(VLOOKUP($A227,'Venues to Contact'!$B$3:$V$501,15,FALSE)),"",VLOOKUP($A227,'Venues to Contact'!$B$3:$V$501,15,FALSE))</f>
        <v/>
      </c>
      <c t="str" s="40" r="N227">
        <f>IF(ISNA(VLOOKUP($A227,'Venues to Contact'!$B$3:$V$501,16,FALSE)),"",VLOOKUP($A227,'Venues to Contact'!$B$3:$V$501,16,FALSE))</f>
        <v/>
      </c>
      <c t="str" s="61" r="O227">
        <f>IF(ISNA(VLOOKUP($A227,'Venues to Contact'!$B$3:$V$501,17,FALSE)),"",VLOOKUP($A227,'Venues to Contact'!$B$3:$V$501,17,FALSE))</f>
        <v/>
      </c>
      <c t="str" s="41" r="P227">
        <f>IF(ISNA(VLOOKUP($A227,'Venues to Contact'!$B$3:$V$501,18,FALSE)),"",VLOOKUP($A227,'Venues to Contact'!$B$3:$V$501,18,FALSE))</f>
        <v/>
      </c>
      <c t="str" s="42" r="Q227">
        <f>IF(ISNA(VLOOKUP($A227,'Venues to Contact'!$B$3:$V$501,19,FALSE)),"",VLOOKUP($A227,'Venues to Contact'!$B$3:$V$501,19,FALSE))</f>
        <v/>
      </c>
      <c t="str" s="44" r="R227">
        <f>IF(ISNA(VLOOKUP($A227,'Venues to Contact'!$B$3:$V$501,20,FALSE)),"",VLOOKUP($A227,'Venues to Contact'!$B$3:$V$501,20,FALSE))</f>
        <v/>
      </c>
      <c t="str" s="53" r="S227">
        <f>IF(ISNA(VLOOKUP($A227,'Venues to Contact'!$B$3:$V$501,21,FALSE)),"",VLOOKUP($A227,'Venues to Contact'!$B$3:$V$501,21,FALSE))</f>
        <v/>
      </c>
    </row>
    <row customHeight="1" r="228" ht="21.75">
      <c s="31" r="A228">
        <v>226.0</v>
      </c>
      <c t="str" s="31" r="B228">
        <f>IF(ISNA(VLOOKUP($A228,'Venues to Contact'!$B$3:$V$501,2,FALSE)),"",VLOOKUP($A228,'Venues to Contact'!$B$3:$V$501,2,FALSE))</f>
        <v/>
      </c>
      <c t="str" s="31" r="C228">
        <f>IF(ISNA(VLOOKUP($A228,'Venues to Contact'!$B$3:$V$501,5,FALSE)),"",VLOOKUP($A228,'Venues to Contact'!$B$3:$V$501,5,FALSE))</f>
        <v/>
      </c>
      <c t="str" s="31" r="D228">
        <f>IF(ISNA(VLOOKUP($A228,'Venues to Contact'!$B$3:$V$501,6,FALSE)),"",VLOOKUP($A228,'Venues to Contact'!$B$3:$V$501,6,FALSE))</f>
        <v/>
      </c>
      <c t="str" s="31" r="E228">
        <f>IF(ISNA(VLOOKUP($A228,'Venues to Contact'!$B$3:$V$501,7,FALSE)),"",VLOOKUP($A228,'Venues to Contact'!$B$3:$V$501,7,FALSE))</f>
        <v/>
      </c>
      <c t="str" s="31" r="F228">
        <f>IF(ISNA(VLOOKUP($A228,'Venues to Contact'!$B$3:$V$501,8,FALSE)),"",VLOOKUP($A228,'Venues to Contact'!$B$3:$V$501,8,FALSE))</f>
        <v/>
      </c>
      <c t="str" s="31" r="G228">
        <f>IF(ISNA(VLOOKUP($A228,'Venues to Contact'!$B$3:$V$501,9,FALSE)),"",VLOOKUP($A228,'Venues to Contact'!$B$3:$V$501,9,FALSE))</f>
        <v/>
      </c>
      <c t="str" s="31" r="H228">
        <f>IF(ISNA(VLOOKUP($A228,'Venues to Contact'!$B$3:$V$501,10,FALSE)),"",VLOOKUP($A228,'Venues to Contact'!$B$3:$V$501,10,FALSE))</f>
        <v/>
      </c>
      <c t="str" s="31" r="I228">
        <f>IF(ISNA(VLOOKUP($A228,'Venues to Contact'!$B$3:$V$501,11,FALSE)),"",VLOOKUP($A228,'Venues to Contact'!$B$3:$V$501,11,FALSE))</f>
        <v/>
      </c>
      <c t="str" s="46" r="J228">
        <f>IF(ISNA(VLOOKUP($A228,'Venues to Contact'!$B$3:$V$501,12,FALSE)),"",VLOOKUP($A228,'Venues to Contact'!$B$3:$V$501,12,FALSE))</f>
        <v/>
      </c>
      <c t="str" s="38" r="K228">
        <f>IF(ISNA(VLOOKUP($A228,'Venues to Contact'!$B$3:$V$501,4,FALSE)),"",VLOOKUP($A228,'Venues to Contact'!$B$3:$V$501,4,FALSE))</f>
        <v/>
      </c>
      <c t="str" s="38" r="L228">
        <f>IF(ISNA(VLOOKUP($A228,'Venues to Contact'!$B$3:$V$501,14,FALSE)),"",VLOOKUP($A228,'Venues to Contact'!$B$3:$V$501,14,FALSE))</f>
        <v/>
      </c>
      <c t="str" s="39" r="M228">
        <f>IF(ISNA(VLOOKUP($A228,'Venues to Contact'!$B$3:$V$501,15,FALSE)),"",VLOOKUP($A228,'Venues to Contact'!$B$3:$V$501,15,FALSE))</f>
        <v/>
      </c>
      <c t="str" s="40" r="N228">
        <f>IF(ISNA(VLOOKUP($A228,'Venues to Contact'!$B$3:$V$501,16,FALSE)),"",VLOOKUP($A228,'Venues to Contact'!$B$3:$V$501,16,FALSE))</f>
        <v/>
      </c>
      <c t="str" s="61" r="O228">
        <f>IF(ISNA(VLOOKUP($A228,'Venues to Contact'!$B$3:$V$501,17,FALSE)),"",VLOOKUP($A228,'Venues to Contact'!$B$3:$V$501,17,FALSE))</f>
        <v/>
      </c>
      <c t="str" s="41" r="P228">
        <f>IF(ISNA(VLOOKUP($A228,'Venues to Contact'!$B$3:$V$501,18,FALSE)),"",VLOOKUP($A228,'Venues to Contact'!$B$3:$V$501,18,FALSE))</f>
        <v/>
      </c>
      <c t="str" s="42" r="Q228">
        <f>IF(ISNA(VLOOKUP($A228,'Venues to Contact'!$B$3:$V$501,19,FALSE)),"",VLOOKUP($A228,'Venues to Contact'!$B$3:$V$501,19,FALSE))</f>
        <v/>
      </c>
      <c t="str" s="44" r="R228">
        <f>IF(ISNA(VLOOKUP($A228,'Venues to Contact'!$B$3:$V$501,20,FALSE)),"",VLOOKUP($A228,'Venues to Contact'!$B$3:$V$501,20,FALSE))</f>
        <v/>
      </c>
      <c t="str" s="53" r="S228">
        <f>IF(ISNA(VLOOKUP($A228,'Venues to Contact'!$B$3:$V$501,21,FALSE)),"",VLOOKUP($A228,'Venues to Contact'!$B$3:$V$501,21,FALSE))</f>
        <v/>
      </c>
    </row>
    <row customHeight="1" r="229" ht="21.75">
      <c s="31" r="A229">
        <v>227.0</v>
      </c>
      <c t="str" s="31" r="B229">
        <f>IF(ISNA(VLOOKUP($A229,'Venues to Contact'!$B$3:$V$501,2,FALSE)),"",VLOOKUP($A229,'Venues to Contact'!$B$3:$V$501,2,FALSE))</f>
        <v/>
      </c>
      <c t="str" s="31" r="C229">
        <f>IF(ISNA(VLOOKUP($A229,'Venues to Contact'!$B$3:$V$501,5,FALSE)),"",VLOOKUP($A229,'Venues to Contact'!$B$3:$V$501,5,FALSE))</f>
        <v/>
      </c>
      <c t="str" s="31" r="D229">
        <f>IF(ISNA(VLOOKUP($A229,'Venues to Contact'!$B$3:$V$501,6,FALSE)),"",VLOOKUP($A229,'Venues to Contact'!$B$3:$V$501,6,FALSE))</f>
        <v/>
      </c>
      <c t="str" s="31" r="E229">
        <f>IF(ISNA(VLOOKUP($A229,'Venues to Contact'!$B$3:$V$501,7,FALSE)),"",VLOOKUP($A229,'Venues to Contact'!$B$3:$V$501,7,FALSE))</f>
        <v/>
      </c>
      <c t="str" s="31" r="F229">
        <f>IF(ISNA(VLOOKUP($A229,'Venues to Contact'!$B$3:$V$501,8,FALSE)),"",VLOOKUP($A229,'Venues to Contact'!$B$3:$V$501,8,FALSE))</f>
        <v/>
      </c>
      <c t="str" s="31" r="G229">
        <f>IF(ISNA(VLOOKUP($A229,'Venues to Contact'!$B$3:$V$501,9,FALSE)),"",VLOOKUP($A229,'Venues to Contact'!$B$3:$V$501,9,FALSE))</f>
        <v/>
      </c>
      <c t="str" s="31" r="H229">
        <f>IF(ISNA(VLOOKUP($A229,'Venues to Contact'!$B$3:$V$501,10,FALSE)),"",VLOOKUP($A229,'Venues to Contact'!$B$3:$V$501,10,FALSE))</f>
        <v/>
      </c>
      <c t="str" s="31" r="I229">
        <f>IF(ISNA(VLOOKUP($A229,'Venues to Contact'!$B$3:$V$501,11,FALSE)),"",VLOOKUP($A229,'Venues to Contact'!$B$3:$V$501,11,FALSE))</f>
        <v/>
      </c>
      <c t="str" s="46" r="J229">
        <f>IF(ISNA(VLOOKUP($A229,'Venues to Contact'!$B$3:$V$501,12,FALSE)),"",VLOOKUP($A229,'Venues to Contact'!$B$3:$V$501,12,FALSE))</f>
        <v/>
      </c>
      <c t="str" s="38" r="K229">
        <f>IF(ISNA(VLOOKUP($A229,'Venues to Contact'!$B$3:$V$501,4,FALSE)),"",VLOOKUP($A229,'Venues to Contact'!$B$3:$V$501,4,FALSE))</f>
        <v/>
      </c>
      <c t="str" s="38" r="L229">
        <f>IF(ISNA(VLOOKUP($A229,'Venues to Contact'!$B$3:$V$501,14,FALSE)),"",VLOOKUP($A229,'Venues to Contact'!$B$3:$V$501,14,FALSE))</f>
        <v/>
      </c>
      <c t="str" s="39" r="M229">
        <f>IF(ISNA(VLOOKUP($A229,'Venues to Contact'!$B$3:$V$501,15,FALSE)),"",VLOOKUP($A229,'Venues to Contact'!$B$3:$V$501,15,FALSE))</f>
        <v/>
      </c>
      <c t="str" s="40" r="N229">
        <f>IF(ISNA(VLOOKUP($A229,'Venues to Contact'!$B$3:$V$501,16,FALSE)),"",VLOOKUP($A229,'Venues to Contact'!$B$3:$V$501,16,FALSE))</f>
        <v/>
      </c>
      <c t="str" s="61" r="O229">
        <f>IF(ISNA(VLOOKUP($A229,'Venues to Contact'!$B$3:$V$501,17,FALSE)),"",VLOOKUP($A229,'Venues to Contact'!$B$3:$V$501,17,FALSE))</f>
        <v/>
      </c>
      <c t="str" s="41" r="P229">
        <f>IF(ISNA(VLOOKUP($A229,'Venues to Contact'!$B$3:$V$501,18,FALSE)),"",VLOOKUP($A229,'Venues to Contact'!$B$3:$V$501,18,FALSE))</f>
        <v/>
      </c>
      <c t="str" s="42" r="Q229">
        <f>IF(ISNA(VLOOKUP($A229,'Venues to Contact'!$B$3:$V$501,19,FALSE)),"",VLOOKUP($A229,'Venues to Contact'!$B$3:$V$501,19,FALSE))</f>
        <v/>
      </c>
      <c t="str" s="44" r="R229">
        <f>IF(ISNA(VLOOKUP($A229,'Venues to Contact'!$B$3:$V$501,20,FALSE)),"",VLOOKUP($A229,'Venues to Contact'!$B$3:$V$501,20,FALSE))</f>
        <v/>
      </c>
      <c t="str" s="53" r="S229">
        <f>IF(ISNA(VLOOKUP($A229,'Venues to Contact'!$B$3:$V$501,21,FALSE)),"",VLOOKUP($A229,'Venues to Contact'!$B$3:$V$501,21,FALSE))</f>
        <v/>
      </c>
    </row>
    <row customHeight="1" r="230" ht="21.75">
      <c s="31" r="A230">
        <v>228.0</v>
      </c>
      <c t="str" s="31" r="B230">
        <f>IF(ISNA(VLOOKUP($A230,'Venues to Contact'!$B$3:$V$501,2,FALSE)),"",VLOOKUP($A230,'Venues to Contact'!$B$3:$V$501,2,FALSE))</f>
        <v/>
      </c>
      <c t="str" s="31" r="C230">
        <f>IF(ISNA(VLOOKUP($A230,'Venues to Contact'!$B$3:$V$501,5,FALSE)),"",VLOOKUP($A230,'Venues to Contact'!$B$3:$V$501,5,FALSE))</f>
        <v/>
      </c>
      <c t="str" s="31" r="D230">
        <f>IF(ISNA(VLOOKUP($A230,'Venues to Contact'!$B$3:$V$501,6,FALSE)),"",VLOOKUP($A230,'Venues to Contact'!$B$3:$V$501,6,FALSE))</f>
        <v/>
      </c>
      <c t="str" s="31" r="E230">
        <f>IF(ISNA(VLOOKUP($A230,'Venues to Contact'!$B$3:$V$501,7,FALSE)),"",VLOOKUP($A230,'Venues to Contact'!$B$3:$V$501,7,FALSE))</f>
        <v/>
      </c>
      <c t="str" s="31" r="F230">
        <f>IF(ISNA(VLOOKUP($A230,'Venues to Contact'!$B$3:$V$501,8,FALSE)),"",VLOOKUP($A230,'Venues to Contact'!$B$3:$V$501,8,FALSE))</f>
        <v/>
      </c>
      <c t="str" s="31" r="G230">
        <f>IF(ISNA(VLOOKUP($A230,'Venues to Contact'!$B$3:$V$501,9,FALSE)),"",VLOOKUP($A230,'Venues to Contact'!$B$3:$V$501,9,FALSE))</f>
        <v/>
      </c>
      <c t="str" s="31" r="H230">
        <f>IF(ISNA(VLOOKUP($A230,'Venues to Contact'!$B$3:$V$501,10,FALSE)),"",VLOOKUP($A230,'Venues to Contact'!$B$3:$V$501,10,FALSE))</f>
        <v/>
      </c>
      <c t="str" s="31" r="I230">
        <f>IF(ISNA(VLOOKUP($A230,'Venues to Contact'!$B$3:$V$501,11,FALSE)),"",VLOOKUP($A230,'Venues to Contact'!$B$3:$V$501,11,FALSE))</f>
        <v/>
      </c>
      <c t="str" s="46" r="J230">
        <f>IF(ISNA(VLOOKUP($A230,'Venues to Contact'!$B$3:$V$501,12,FALSE)),"",VLOOKUP($A230,'Venues to Contact'!$B$3:$V$501,12,FALSE))</f>
        <v/>
      </c>
      <c t="str" s="38" r="K230">
        <f>IF(ISNA(VLOOKUP($A230,'Venues to Contact'!$B$3:$V$501,4,FALSE)),"",VLOOKUP($A230,'Venues to Contact'!$B$3:$V$501,4,FALSE))</f>
        <v/>
      </c>
      <c t="str" s="38" r="L230">
        <f>IF(ISNA(VLOOKUP($A230,'Venues to Contact'!$B$3:$V$501,14,FALSE)),"",VLOOKUP($A230,'Venues to Contact'!$B$3:$V$501,14,FALSE))</f>
        <v/>
      </c>
      <c t="str" s="39" r="M230">
        <f>IF(ISNA(VLOOKUP($A230,'Venues to Contact'!$B$3:$V$501,15,FALSE)),"",VLOOKUP($A230,'Venues to Contact'!$B$3:$V$501,15,FALSE))</f>
        <v/>
      </c>
      <c t="str" s="40" r="N230">
        <f>IF(ISNA(VLOOKUP($A230,'Venues to Contact'!$B$3:$V$501,16,FALSE)),"",VLOOKUP($A230,'Venues to Contact'!$B$3:$V$501,16,FALSE))</f>
        <v/>
      </c>
      <c t="str" s="61" r="O230">
        <f>IF(ISNA(VLOOKUP($A230,'Venues to Contact'!$B$3:$V$501,17,FALSE)),"",VLOOKUP($A230,'Venues to Contact'!$B$3:$V$501,17,FALSE))</f>
        <v/>
      </c>
      <c t="str" s="41" r="P230">
        <f>IF(ISNA(VLOOKUP($A230,'Venues to Contact'!$B$3:$V$501,18,FALSE)),"",VLOOKUP($A230,'Venues to Contact'!$B$3:$V$501,18,FALSE))</f>
        <v/>
      </c>
      <c t="str" s="42" r="Q230">
        <f>IF(ISNA(VLOOKUP($A230,'Venues to Contact'!$B$3:$V$501,19,FALSE)),"",VLOOKUP($A230,'Venues to Contact'!$B$3:$V$501,19,FALSE))</f>
        <v/>
      </c>
      <c t="str" s="44" r="R230">
        <f>IF(ISNA(VLOOKUP($A230,'Venues to Contact'!$B$3:$V$501,20,FALSE)),"",VLOOKUP($A230,'Venues to Contact'!$B$3:$V$501,20,FALSE))</f>
        <v/>
      </c>
      <c t="str" s="53" r="S230">
        <f>IF(ISNA(VLOOKUP($A230,'Venues to Contact'!$B$3:$V$501,21,FALSE)),"",VLOOKUP($A230,'Venues to Contact'!$B$3:$V$501,21,FALSE))</f>
        <v/>
      </c>
    </row>
    <row customHeight="1" r="231" ht="21.75">
      <c s="31" r="A231">
        <v>229.0</v>
      </c>
      <c t="str" s="31" r="B231">
        <f>IF(ISNA(VLOOKUP($A231,'Venues to Contact'!$B$3:$V$501,2,FALSE)),"",VLOOKUP($A231,'Venues to Contact'!$B$3:$V$501,2,FALSE))</f>
        <v/>
      </c>
      <c t="str" s="31" r="C231">
        <f>IF(ISNA(VLOOKUP($A231,'Venues to Contact'!$B$3:$V$501,5,FALSE)),"",VLOOKUP($A231,'Venues to Contact'!$B$3:$V$501,5,FALSE))</f>
        <v/>
      </c>
      <c t="str" s="31" r="D231">
        <f>IF(ISNA(VLOOKUP($A231,'Venues to Contact'!$B$3:$V$501,6,FALSE)),"",VLOOKUP($A231,'Venues to Contact'!$B$3:$V$501,6,FALSE))</f>
        <v/>
      </c>
      <c t="str" s="31" r="E231">
        <f>IF(ISNA(VLOOKUP($A231,'Venues to Contact'!$B$3:$V$501,7,FALSE)),"",VLOOKUP($A231,'Venues to Contact'!$B$3:$V$501,7,FALSE))</f>
        <v/>
      </c>
      <c t="str" s="31" r="F231">
        <f>IF(ISNA(VLOOKUP($A231,'Venues to Contact'!$B$3:$V$501,8,FALSE)),"",VLOOKUP($A231,'Venues to Contact'!$B$3:$V$501,8,FALSE))</f>
        <v/>
      </c>
      <c t="str" s="31" r="G231">
        <f>IF(ISNA(VLOOKUP($A231,'Venues to Contact'!$B$3:$V$501,9,FALSE)),"",VLOOKUP($A231,'Venues to Contact'!$B$3:$V$501,9,FALSE))</f>
        <v/>
      </c>
      <c t="str" s="31" r="H231">
        <f>IF(ISNA(VLOOKUP($A231,'Venues to Contact'!$B$3:$V$501,10,FALSE)),"",VLOOKUP($A231,'Venues to Contact'!$B$3:$V$501,10,FALSE))</f>
        <v/>
      </c>
      <c t="str" s="31" r="I231">
        <f>IF(ISNA(VLOOKUP($A231,'Venues to Contact'!$B$3:$V$501,11,FALSE)),"",VLOOKUP($A231,'Venues to Contact'!$B$3:$V$501,11,FALSE))</f>
        <v/>
      </c>
      <c t="str" s="46" r="J231">
        <f>IF(ISNA(VLOOKUP($A231,'Venues to Contact'!$B$3:$V$501,12,FALSE)),"",VLOOKUP($A231,'Venues to Contact'!$B$3:$V$501,12,FALSE))</f>
        <v/>
      </c>
      <c t="str" s="38" r="K231">
        <f>IF(ISNA(VLOOKUP($A231,'Venues to Contact'!$B$3:$V$501,4,FALSE)),"",VLOOKUP($A231,'Venues to Contact'!$B$3:$V$501,4,FALSE))</f>
        <v/>
      </c>
      <c t="str" s="38" r="L231">
        <f>IF(ISNA(VLOOKUP($A231,'Venues to Contact'!$B$3:$V$501,14,FALSE)),"",VLOOKUP($A231,'Venues to Contact'!$B$3:$V$501,14,FALSE))</f>
        <v/>
      </c>
      <c t="str" s="39" r="M231">
        <f>IF(ISNA(VLOOKUP($A231,'Venues to Contact'!$B$3:$V$501,15,FALSE)),"",VLOOKUP($A231,'Venues to Contact'!$B$3:$V$501,15,FALSE))</f>
        <v/>
      </c>
      <c t="str" s="40" r="N231">
        <f>IF(ISNA(VLOOKUP($A231,'Venues to Contact'!$B$3:$V$501,16,FALSE)),"",VLOOKUP($A231,'Venues to Contact'!$B$3:$V$501,16,FALSE))</f>
        <v/>
      </c>
      <c t="str" s="61" r="O231">
        <f>IF(ISNA(VLOOKUP($A231,'Venues to Contact'!$B$3:$V$501,17,FALSE)),"",VLOOKUP($A231,'Venues to Contact'!$B$3:$V$501,17,FALSE))</f>
        <v/>
      </c>
      <c t="str" s="41" r="P231">
        <f>IF(ISNA(VLOOKUP($A231,'Venues to Contact'!$B$3:$V$501,18,FALSE)),"",VLOOKUP($A231,'Venues to Contact'!$B$3:$V$501,18,FALSE))</f>
        <v/>
      </c>
      <c t="str" s="42" r="Q231">
        <f>IF(ISNA(VLOOKUP($A231,'Venues to Contact'!$B$3:$V$501,19,FALSE)),"",VLOOKUP($A231,'Venues to Contact'!$B$3:$V$501,19,FALSE))</f>
        <v/>
      </c>
      <c t="str" s="44" r="R231">
        <f>IF(ISNA(VLOOKUP($A231,'Venues to Contact'!$B$3:$V$501,20,FALSE)),"",VLOOKUP($A231,'Venues to Contact'!$B$3:$V$501,20,FALSE))</f>
        <v/>
      </c>
      <c t="str" s="53" r="S231">
        <f>IF(ISNA(VLOOKUP($A231,'Venues to Contact'!$B$3:$V$501,21,FALSE)),"",VLOOKUP($A231,'Venues to Contact'!$B$3:$V$501,21,FALSE))</f>
        <v/>
      </c>
    </row>
    <row customHeight="1" r="232" ht="21.75">
      <c s="31" r="A232">
        <v>230.0</v>
      </c>
      <c t="str" s="31" r="B232">
        <f>IF(ISNA(VLOOKUP($A232,'Venues to Contact'!$B$3:$V$501,2,FALSE)),"",VLOOKUP($A232,'Venues to Contact'!$B$3:$V$501,2,FALSE))</f>
        <v/>
      </c>
      <c t="str" s="31" r="C232">
        <f>IF(ISNA(VLOOKUP($A232,'Venues to Contact'!$B$3:$V$501,5,FALSE)),"",VLOOKUP($A232,'Venues to Contact'!$B$3:$V$501,5,FALSE))</f>
        <v/>
      </c>
      <c t="str" s="31" r="D232">
        <f>IF(ISNA(VLOOKUP($A232,'Venues to Contact'!$B$3:$V$501,6,FALSE)),"",VLOOKUP($A232,'Venues to Contact'!$B$3:$V$501,6,FALSE))</f>
        <v/>
      </c>
      <c t="str" s="31" r="E232">
        <f>IF(ISNA(VLOOKUP($A232,'Venues to Contact'!$B$3:$V$501,7,FALSE)),"",VLOOKUP($A232,'Venues to Contact'!$B$3:$V$501,7,FALSE))</f>
        <v/>
      </c>
      <c t="str" s="31" r="F232">
        <f>IF(ISNA(VLOOKUP($A232,'Venues to Contact'!$B$3:$V$501,8,FALSE)),"",VLOOKUP($A232,'Venues to Contact'!$B$3:$V$501,8,FALSE))</f>
        <v/>
      </c>
      <c t="str" s="31" r="G232">
        <f>IF(ISNA(VLOOKUP($A232,'Venues to Contact'!$B$3:$V$501,9,FALSE)),"",VLOOKUP($A232,'Venues to Contact'!$B$3:$V$501,9,FALSE))</f>
        <v/>
      </c>
      <c t="str" s="31" r="H232">
        <f>IF(ISNA(VLOOKUP($A232,'Venues to Contact'!$B$3:$V$501,10,FALSE)),"",VLOOKUP($A232,'Venues to Contact'!$B$3:$V$501,10,FALSE))</f>
        <v/>
      </c>
      <c t="str" s="31" r="I232">
        <f>IF(ISNA(VLOOKUP($A232,'Venues to Contact'!$B$3:$V$501,11,FALSE)),"",VLOOKUP($A232,'Venues to Contact'!$B$3:$V$501,11,FALSE))</f>
        <v/>
      </c>
      <c t="str" s="46" r="J232">
        <f>IF(ISNA(VLOOKUP($A232,'Venues to Contact'!$B$3:$V$501,12,FALSE)),"",VLOOKUP($A232,'Venues to Contact'!$B$3:$V$501,12,FALSE))</f>
        <v/>
      </c>
      <c t="str" s="38" r="K232">
        <f>IF(ISNA(VLOOKUP($A232,'Venues to Contact'!$B$3:$V$501,4,FALSE)),"",VLOOKUP($A232,'Venues to Contact'!$B$3:$V$501,4,FALSE))</f>
        <v/>
      </c>
      <c t="str" s="38" r="L232">
        <f>IF(ISNA(VLOOKUP($A232,'Venues to Contact'!$B$3:$V$501,14,FALSE)),"",VLOOKUP($A232,'Venues to Contact'!$B$3:$V$501,14,FALSE))</f>
        <v/>
      </c>
      <c t="str" s="39" r="M232">
        <f>IF(ISNA(VLOOKUP($A232,'Venues to Contact'!$B$3:$V$501,15,FALSE)),"",VLOOKUP($A232,'Venues to Contact'!$B$3:$V$501,15,FALSE))</f>
        <v/>
      </c>
      <c t="str" s="40" r="N232">
        <f>IF(ISNA(VLOOKUP($A232,'Venues to Contact'!$B$3:$V$501,16,FALSE)),"",VLOOKUP($A232,'Venues to Contact'!$B$3:$V$501,16,FALSE))</f>
        <v/>
      </c>
      <c t="str" s="61" r="O232">
        <f>IF(ISNA(VLOOKUP($A232,'Venues to Contact'!$B$3:$V$501,17,FALSE)),"",VLOOKUP($A232,'Venues to Contact'!$B$3:$V$501,17,FALSE))</f>
        <v/>
      </c>
      <c t="str" s="41" r="P232">
        <f>IF(ISNA(VLOOKUP($A232,'Venues to Contact'!$B$3:$V$501,18,FALSE)),"",VLOOKUP($A232,'Venues to Contact'!$B$3:$V$501,18,FALSE))</f>
        <v/>
      </c>
      <c t="str" s="42" r="Q232">
        <f>IF(ISNA(VLOOKUP($A232,'Venues to Contact'!$B$3:$V$501,19,FALSE)),"",VLOOKUP($A232,'Venues to Contact'!$B$3:$V$501,19,FALSE))</f>
        <v/>
      </c>
      <c t="str" s="44" r="R232">
        <f>IF(ISNA(VLOOKUP($A232,'Venues to Contact'!$B$3:$V$501,20,FALSE)),"",VLOOKUP($A232,'Venues to Contact'!$B$3:$V$501,20,FALSE))</f>
        <v/>
      </c>
      <c t="str" s="53" r="S232">
        <f>IF(ISNA(VLOOKUP($A232,'Venues to Contact'!$B$3:$V$501,21,FALSE)),"",VLOOKUP($A232,'Venues to Contact'!$B$3:$V$501,21,FALSE))</f>
        <v/>
      </c>
    </row>
    <row customHeight="1" r="233" ht="21.75">
      <c s="31" r="A233">
        <v>231.0</v>
      </c>
      <c t="str" s="31" r="B233">
        <f>IF(ISNA(VLOOKUP($A233,'Venues to Contact'!$B$3:$V$501,2,FALSE)),"",VLOOKUP($A233,'Venues to Contact'!$B$3:$V$501,2,FALSE))</f>
        <v/>
      </c>
      <c t="str" s="31" r="C233">
        <f>IF(ISNA(VLOOKUP($A233,'Venues to Contact'!$B$3:$V$501,5,FALSE)),"",VLOOKUP($A233,'Venues to Contact'!$B$3:$V$501,5,FALSE))</f>
        <v/>
      </c>
      <c t="str" s="31" r="D233">
        <f>IF(ISNA(VLOOKUP($A233,'Venues to Contact'!$B$3:$V$501,6,FALSE)),"",VLOOKUP($A233,'Venues to Contact'!$B$3:$V$501,6,FALSE))</f>
        <v/>
      </c>
      <c t="str" s="31" r="E233">
        <f>IF(ISNA(VLOOKUP($A233,'Venues to Contact'!$B$3:$V$501,7,FALSE)),"",VLOOKUP($A233,'Venues to Contact'!$B$3:$V$501,7,FALSE))</f>
        <v/>
      </c>
      <c t="str" s="31" r="F233">
        <f>IF(ISNA(VLOOKUP($A233,'Venues to Contact'!$B$3:$V$501,8,FALSE)),"",VLOOKUP($A233,'Venues to Contact'!$B$3:$V$501,8,FALSE))</f>
        <v/>
      </c>
      <c t="str" s="31" r="G233">
        <f>IF(ISNA(VLOOKUP($A233,'Venues to Contact'!$B$3:$V$501,9,FALSE)),"",VLOOKUP($A233,'Venues to Contact'!$B$3:$V$501,9,FALSE))</f>
        <v/>
      </c>
      <c t="str" s="31" r="H233">
        <f>IF(ISNA(VLOOKUP($A233,'Venues to Contact'!$B$3:$V$501,10,FALSE)),"",VLOOKUP($A233,'Venues to Contact'!$B$3:$V$501,10,FALSE))</f>
        <v/>
      </c>
      <c t="str" s="31" r="I233">
        <f>IF(ISNA(VLOOKUP($A233,'Venues to Contact'!$B$3:$V$501,11,FALSE)),"",VLOOKUP($A233,'Venues to Contact'!$B$3:$V$501,11,FALSE))</f>
        <v/>
      </c>
      <c t="str" s="46" r="J233">
        <f>IF(ISNA(VLOOKUP($A233,'Venues to Contact'!$B$3:$V$501,12,FALSE)),"",VLOOKUP($A233,'Venues to Contact'!$B$3:$V$501,12,FALSE))</f>
        <v/>
      </c>
      <c t="str" s="38" r="K233">
        <f>IF(ISNA(VLOOKUP($A233,'Venues to Contact'!$B$3:$V$501,4,FALSE)),"",VLOOKUP($A233,'Venues to Contact'!$B$3:$V$501,4,FALSE))</f>
        <v/>
      </c>
      <c t="str" s="38" r="L233">
        <f>IF(ISNA(VLOOKUP($A233,'Venues to Contact'!$B$3:$V$501,14,FALSE)),"",VLOOKUP($A233,'Venues to Contact'!$B$3:$V$501,14,FALSE))</f>
        <v/>
      </c>
      <c t="str" s="39" r="M233">
        <f>IF(ISNA(VLOOKUP($A233,'Venues to Contact'!$B$3:$V$501,15,FALSE)),"",VLOOKUP($A233,'Venues to Contact'!$B$3:$V$501,15,FALSE))</f>
        <v/>
      </c>
      <c t="str" s="40" r="N233">
        <f>IF(ISNA(VLOOKUP($A233,'Venues to Contact'!$B$3:$V$501,16,FALSE)),"",VLOOKUP($A233,'Venues to Contact'!$B$3:$V$501,16,FALSE))</f>
        <v/>
      </c>
      <c t="str" s="61" r="O233">
        <f>IF(ISNA(VLOOKUP($A233,'Venues to Contact'!$B$3:$V$501,17,FALSE)),"",VLOOKUP($A233,'Venues to Contact'!$B$3:$V$501,17,FALSE))</f>
        <v/>
      </c>
      <c t="str" s="41" r="P233">
        <f>IF(ISNA(VLOOKUP($A233,'Venues to Contact'!$B$3:$V$501,18,FALSE)),"",VLOOKUP($A233,'Venues to Contact'!$B$3:$V$501,18,FALSE))</f>
        <v/>
      </c>
      <c t="str" s="42" r="Q233">
        <f>IF(ISNA(VLOOKUP($A233,'Venues to Contact'!$B$3:$V$501,19,FALSE)),"",VLOOKUP($A233,'Venues to Contact'!$B$3:$V$501,19,FALSE))</f>
        <v/>
      </c>
      <c t="str" s="44" r="R233">
        <f>IF(ISNA(VLOOKUP($A233,'Venues to Contact'!$B$3:$V$501,20,FALSE)),"",VLOOKUP($A233,'Venues to Contact'!$B$3:$V$501,20,FALSE))</f>
        <v/>
      </c>
      <c t="str" s="53" r="S233">
        <f>IF(ISNA(VLOOKUP($A233,'Venues to Contact'!$B$3:$V$501,21,FALSE)),"",VLOOKUP($A233,'Venues to Contact'!$B$3:$V$501,21,FALSE))</f>
        <v/>
      </c>
    </row>
    <row customHeight="1" r="234" ht="21.75">
      <c s="31" r="A234">
        <v>232.0</v>
      </c>
      <c t="str" s="31" r="B234">
        <f>IF(ISNA(VLOOKUP($A234,'Venues to Contact'!$B$3:$V$501,2,FALSE)),"",VLOOKUP($A234,'Venues to Contact'!$B$3:$V$501,2,FALSE))</f>
        <v/>
      </c>
      <c t="str" s="31" r="C234">
        <f>IF(ISNA(VLOOKUP($A234,'Venues to Contact'!$B$3:$V$501,5,FALSE)),"",VLOOKUP($A234,'Venues to Contact'!$B$3:$V$501,5,FALSE))</f>
        <v/>
      </c>
      <c t="str" s="31" r="D234">
        <f>IF(ISNA(VLOOKUP($A234,'Venues to Contact'!$B$3:$V$501,6,FALSE)),"",VLOOKUP($A234,'Venues to Contact'!$B$3:$V$501,6,FALSE))</f>
        <v/>
      </c>
      <c t="str" s="31" r="E234">
        <f>IF(ISNA(VLOOKUP($A234,'Venues to Contact'!$B$3:$V$501,7,FALSE)),"",VLOOKUP($A234,'Venues to Contact'!$B$3:$V$501,7,FALSE))</f>
        <v/>
      </c>
      <c t="str" s="31" r="F234">
        <f>IF(ISNA(VLOOKUP($A234,'Venues to Contact'!$B$3:$V$501,8,FALSE)),"",VLOOKUP($A234,'Venues to Contact'!$B$3:$V$501,8,FALSE))</f>
        <v/>
      </c>
      <c t="str" s="31" r="G234">
        <f>IF(ISNA(VLOOKUP($A234,'Venues to Contact'!$B$3:$V$501,9,FALSE)),"",VLOOKUP($A234,'Venues to Contact'!$B$3:$V$501,9,FALSE))</f>
        <v/>
      </c>
      <c t="str" s="31" r="H234">
        <f>IF(ISNA(VLOOKUP($A234,'Venues to Contact'!$B$3:$V$501,10,FALSE)),"",VLOOKUP($A234,'Venues to Contact'!$B$3:$V$501,10,FALSE))</f>
        <v/>
      </c>
      <c t="str" s="31" r="I234">
        <f>IF(ISNA(VLOOKUP($A234,'Venues to Contact'!$B$3:$V$501,11,FALSE)),"",VLOOKUP($A234,'Venues to Contact'!$B$3:$V$501,11,FALSE))</f>
        <v/>
      </c>
      <c t="str" s="46" r="J234">
        <f>IF(ISNA(VLOOKUP($A234,'Venues to Contact'!$B$3:$V$501,12,FALSE)),"",VLOOKUP($A234,'Venues to Contact'!$B$3:$V$501,12,FALSE))</f>
        <v/>
      </c>
      <c t="str" s="38" r="K234">
        <f>IF(ISNA(VLOOKUP($A234,'Venues to Contact'!$B$3:$V$501,4,FALSE)),"",VLOOKUP($A234,'Venues to Contact'!$B$3:$V$501,4,FALSE))</f>
        <v/>
      </c>
      <c t="str" s="38" r="L234">
        <f>IF(ISNA(VLOOKUP($A234,'Venues to Contact'!$B$3:$V$501,14,FALSE)),"",VLOOKUP($A234,'Venues to Contact'!$B$3:$V$501,14,FALSE))</f>
        <v/>
      </c>
      <c t="str" s="39" r="M234">
        <f>IF(ISNA(VLOOKUP($A234,'Venues to Contact'!$B$3:$V$501,15,FALSE)),"",VLOOKUP($A234,'Venues to Contact'!$B$3:$V$501,15,FALSE))</f>
        <v/>
      </c>
      <c t="str" s="40" r="N234">
        <f>IF(ISNA(VLOOKUP($A234,'Venues to Contact'!$B$3:$V$501,16,FALSE)),"",VLOOKUP($A234,'Venues to Contact'!$B$3:$V$501,16,FALSE))</f>
        <v/>
      </c>
      <c t="str" s="61" r="O234">
        <f>IF(ISNA(VLOOKUP($A234,'Venues to Contact'!$B$3:$V$501,17,FALSE)),"",VLOOKUP($A234,'Venues to Contact'!$B$3:$V$501,17,FALSE))</f>
        <v/>
      </c>
      <c t="str" s="41" r="P234">
        <f>IF(ISNA(VLOOKUP($A234,'Venues to Contact'!$B$3:$V$501,18,FALSE)),"",VLOOKUP($A234,'Venues to Contact'!$B$3:$V$501,18,FALSE))</f>
        <v/>
      </c>
      <c t="str" s="42" r="Q234">
        <f>IF(ISNA(VLOOKUP($A234,'Venues to Contact'!$B$3:$V$501,19,FALSE)),"",VLOOKUP($A234,'Venues to Contact'!$B$3:$V$501,19,FALSE))</f>
        <v/>
      </c>
      <c t="str" s="44" r="R234">
        <f>IF(ISNA(VLOOKUP($A234,'Venues to Contact'!$B$3:$V$501,20,FALSE)),"",VLOOKUP($A234,'Venues to Contact'!$B$3:$V$501,20,FALSE))</f>
        <v/>
      </c>
      <c t="str" s="53" r="S234">
        <f>IF(ISNA(VLOOKUP($A234,'Venues to Contact'!$B$3:$V$501,21,FALSE)),"",VLOOKUP($A234,'Venues to Contact'!$B$3:$V$501,21,FALSE))</f>
        <v/>
      </c>
    </row>
    <row customHeight="1" r="235" ht="21.75">
      <c s="31" r="A235">
        <v>233.0</v>
      </c>
      <c t="str" s="31" r="B235">
        <f>IF(ISNA(VLOOKUP($A235,'Venues to Contact'!$B$3:$V$501,2,FALSE)),"",VLOOKUP($A235,'Venues to Contact'!$B$3:$V$501,2,FALSE))</f>
        <v/>
      </c>
      <c t="str" s="31" r="C235">
        <f>IF(ISNA(VLOOKUP($A235,'Venues to Contact'!$B$3:$V$501,5,FALSE)),"",VLOOKUP($A235,'Venues to Contact'!$B$3:$V$501,5,FALSE))</f>
        <v/>
      </c>
      <c t="str" s="31" r="D235">
        <f>IF(ISNA(VLOOKUP($A235,'Venues to Contact'!$B$3:$V$501,6,FALSE)),"",VLOOKUP($A235,'Venues to Contact'!$B$3:$V$501,6,FALSE))</f>
        <v/>
      </c>
      <c t="str" s="31" r="E235">
        <f>IF(ISNA(VLOOKUP($A235,'Venues to Contact'!$B$3:$V$501,7,FALSE)),"",VLOOKUP($A235,'Venues to Contact'!$B$3:$V$501,7,FALSE))</f>
        <v/>
      </c>
      <c t="str" s="31" r="F235">
        <f>IF(ISNA(VLOOKUP($A235,'Venues to Contact'!$B$3:$V$501,8,FALSE)),"",VLOOKUP($A235,'Venues to Contact'!$B$3:$V$501,8,FALSE))</f>
        <v/>
      </c>
      <c t="str" s="31" r="G235">
        <f>IF(ISNA(VLOOKUP($A235,'Venues to Contact'!$B$3:$V$501,9,FALSE)),"",VLOOKUP($A235,'Venues to Contact'!$B$3:$V$501,9,FALSE))</f>
        <v/>
      </c>
      <c t="str" s="31" r="H235">
        <f>IF(ISNA(VLOOKUP($A235,'Venues to Contact'!$B$3:$V$501,10,FALSE)),"",VLOOKUP($A235,'Venues to Contact'!$B$3:$V$501,10,FALSE))</f>
        <v/>
      </c>
      <c t="str" s="31" r="I235">
        <f>IF(ISNA(VLOOKUP($A235,'Venues to Contact'!$B$3:$V$501,11,FALSE)),"",VLOOKUP($A235,'Venues to Contact'!$B$3:$V$501,11,FALSE))</f>
        <v/>
      </c>
      <c t="str" s="46" r="J235">
        <f>IF(ISNA(VLOOKUP($A235,'Venues to Contact'!$B$3:$V$501,12,FALSE)),"",VLOOKUP($A235,'Venues to Contact'!$B$3:$V$501,12,FALSE))</f>
        <v/>
      </c>
      <c t="str" s="38" r="K235">
        <f>IF(ISNA(VLOOKUP($A235,'Venues to Contact'!$B$3:$V$501,4,FALSE)),"",VLOOKUP($A235,'Venues to Contact'!$B$3:$V$501,4,FALSE))</f>
        <v/>
      </c>
      <c t="str" s="38" r="L235">
        <f>IF(ISNA(VLOOKUP($A235,'Venues to Contact'!$B$3:$V$501,14,FALSE)),"",VLOOKUP($A235,'Venues to Contact'!$B$3:$V$501,14,FALSE))</f>
        <v/>
      </c>
      <c t="str" s="39" r="M235">
        <f>IF(ISNA(VLOOKUP($A235,'Venues to Contact'!$B$3:$V$501,15,FALSE)),"",VLOOKUP($A235,'Venues to Contact'!$B$3:$V$501,15,FALSE))</f>
        <v/>
      </c>
      <c t="str" s="40" r="N235">
        <f>IF(ISNA(VLOOKUP($A235,'Venues to Contact'!$B$3:$V$501,16,FALSE)),"",VLOOKUP($A235,'Venues to Contact'!$B$3:$V$501,16,FALSE))</f>
        <v/>
      </c>
      <c t="str" s="61" r="O235">
        <f>IF(ISNA(VLOOKUP($A235,'Venues to Contact'!$B$3:$V$501,17,FALSE)),"",VLOOKUP($A235,'Venues to Contact'!$B$3:$V$501,17,FALSE))</f>
        <v/>
      </c>
      <c t="str" s="41" r="P235">
        <f>IF(ISNA(VLOOKUP($A235,'Venues to Contact'!$B$3:$V$501,18,FALSE)),"",VLOOKUP($A235,'Venues to Contact'!$B$3:$V$501,18,FALSE))</f>
        <v/>
      </c>
      <c t="str" s="42" r="Q235">
        <f>IF(ISNA(VLOOKUP($A235,'Venues to Contact'!$B$3:$V$501,19,FALSE)),"",VLOOKUP($A235,'Venues to Contact'!$B$3:$V$501,19,FALSE))</f>
        <v/>
      </c>
      <c t="str" s="44" r="R235">
        <f>IF(ISNA(VLOOKUP($A235,'Venues to Contact'!$B$3:$V$501,20,FALSE)),"",VLOOKUP($A235,'Venues to Contact'!$B$3:$V$501,20,FALSE))</f>
        <v/>
      </c>
      <c t="str" s="53" r="S235">
        <f>IF(ISNA(VLOOKUP($A235,'Venues to Contact'!$B$3:$V$501,21,FALSE)),"",VLOOKUP($A235,'Venues to Contact'!$B$3:$V$501,21,FALSE))</f>
        <v/>
      </c>
    </row>
    <row customHeight="1" r="236" ht="21.75">
      <c s="31" r="A236">
        <v>234.0</v>
      </c>
      <c t="str" s="31" r="B236">
        <f>IF(ISNA(VLOOKUP($A236,'Venues to Contact'!$B$3:$V$501,2,FALSE)),"",VLOOKUP($A236,'Venues to Contact'!$B$3:$V$501,2,FALSE))</f>
        <v/>
      </c>
      <c t="str" s="31" r="C236">
        <f>IF(ISNA(VLOOKUP($A236,'Venues to Contact'!$B$3:$V$501,5,FALSE)),"",VLOOKUP($A236,'Venues to Contact'!$B$3:$V$501,5,FALSE))</f>
        <v/>
      </c>
      <c t="str" s="31" r="D236">
        <f>IF(ISNA(VLOOKUP($A236,'Venues to Contact'!$B$3:$V$501,6,FALSE)),"",VLOOKUP($A236,'Venues to Contact'!$B$3:$V$501,6,FALSE))</f>
        <v/>
      </c>
      <c t="str" s="31" r="E236">
        <f>IF(ISNA(VLOOKUP($A236,'Venues to Contact'!$B$3:$V$501,7,FALSE)),"",VLOOKUP($A236,'Venues to Contact'!$B$3:$V$501,7,FALSE))</f>
        <v/>
      </c>
      <c t="str" s="31" r="F236">
        <f>IF(ISNA(VLOOKUP($A236,'Venues to Contact'!$B$3:$V$501,8,FALSE)),"",VLOOKUP($A236,'Venues to Contact'!$B$3:$V$501,8,FALSE))</f>
        <v/>
      </c>
      <c t="str" s="31" r="G236">
        <f>IF(ISNA(VLOOKUP($A236,'Venues to Contact'!$B$3:$V$501,9,FALSE)),"",VLOOKUP($A236,'Venues to Contact'!$B$3:$V$501,9,FALSE))</f>
        <v/>
      </c>
      <c t="str" s="31" r="H236">
        <f>IF(ISNA(VLOOKUP($A236,'Venues to Contact'!$B$3:$V$501,10,FALSE)),"",VLOOKUP($A236,'Venues to Contact'!$B$3:$V$501,10,FALSE))</f>
        <v/>
      </c>
      <c t="str" s="31" r="I236">
        <f>IF(ISNA(VLOOKUP($A236,'Venues to Contact'!$B$3:$V$501,11,FALSE)),"",VLOOKUP($A236,'Venues to Contact'!$B$3:$V$501,11,FALSE))</f>
        <v/>
      </c>
      <c t="str" s="46" r="J236">
        <f>IF(ISNA(VLOOKUP($A236,'Venues to Contact'!$B$3:$V$501,12,FALSE)),"",VLOOKUP($A236,'Venues to Contact'!$B$3:$V$501,12,FALSE))</f>
        <v/>
      </c>
      <c t="str" s="38" r="K236">
        <f>IF(ISNA(VLOOKUP($A236,'Venues to Contact'!$B$3:$V$501,4,FALSE)),"",VLOOKUP($A236,'Venues to Contact'!$B$3:$V$501,4,FALSE))</f>
        <v/>
      </c>
      <c t="str" s="38" r="L236">
        <f>IF(ISNA(VLOOKUP($A236,'Venues to Contact'!$B$3:$V$501,14,FALSE)),"",VLOOKUP($A236,'Venues to Contact'!$B$3:$V$501,14,FALSE))</f>
        <v/>
      </c>
      <c t="str" s="39" r="M236">
        <f>IF(ISNA(VLOOKUP($A236,'Venues to Contact'!$B$3:$V$501,15,FALSE)),"",VLOOKUP($A236,'Venues to Contact'!$B$3:$V$501,15,FALSE))</f>
        <v/>
      </c>
      <c t="str" s="40" r="N236">
        <f>IF(ISNA(VLOOKUP($A236,'Venues to Contact'!$B$3:$V$501,16,FALSE)),"",VLOOKUP($A236,'Venues to Contact'!$B$3:$V$501,16,FALSE))</f>
        <v/>
      </c>
      <c t="str" s="61" r="O236">
        <f>IF(ISNA(VLOOKUP($A236,'Venues to Contact'!$B$3:$V$501,17,FALSE)),"",VLOOKUP($A236,'Venues to Contact'!$B$3:$V$501,17,FALSE))</f>
        <v/>
      </c>
      <c t="str" s="41" r="P236">
        <f>IF(ISNA(VLOOKUP($A236,'Venues to Contact'!$B$3:$V$501,18,FALSE)),"",VLOOKUP($A236,'Venues to Contact'!$B$3:$V$501,18,FALSE))</f>
        <v/>
      </c>
      <c t="str" s="42" r="Q236">
        <f>IF(ISNA(VLOOKUP($A236,'Venues to Contact'!$B$3:$V$501,19,FALSE)),"",VLOOKUP($A236,'Venues to Contact'!$B$3:$V$501,19,FALSE))</f>
        <v/>
      </c>
      <c t="str" s="44" r="R236">
        <f>IF(ISNA(VLOOKUP($A236,'Venues to Contact'!$B$3:$V$501,20,FALSE)),"",VLOOKUP($A236,'Venues to Contact'!$B$3:$V$501,20,FALSE))</f>
        <v/>
      </c>
      <c t="str" s="53" r="S236">
        <f>IF(ISNA(VLOOKUP($A236,'Venues to Contact'!$B$3:$V$501,21,FALSE)),"",VLOOKUP($A236,'Venues to Contact'!$B$3:$V$501,21,FALSE))</f>
        <v/>
      </c>
    </row>
    <row customHeight="1" r="237" ht="21.75">
      <c s="31" r="A237">
        <v>235.0</v>
      </c>
      <c t="str" s="31" r="B237">
        <f>IF(ISNA(VLOOKUP($A237,'Venues to Contact'!$B$3:$V$501,2,FALSE)),"",VLOOKUP($A237,'Venues to Contact'!$B$3:$V$501,2,FALSE))</f>
        <v/>
      </c>
      <c t="str" s="31" r="C237">
        <f>IF(ISNA(VLOOKUP($A237,'Venues to Contact'!$B$3:$V$501,5,FALSE)),"",VLOOKUP($A237,'Venues to Contact'!$B$3:$V$501,5,FALSE))</f>
        <v/>
      </c>
      <c t="str" s="31" r="D237">
        <f>IF(ISNA(VLOOKUP($A237,'Venues to Contact'!$B$3:$V$501,6,FALSE)),"",VLOOKUP($A237,'Venues to Contact'!$B$3:$V$501,6,FALSE))</f>
        <v/>
      </c>
      <c t="str" s="31" r="E237">
        <f>IF(ISNA(VLOOKUP($A237,'Venues to Contact'!$B$3:$V$501,7,FALSE)),"",VLOOKUP($A237,'Venues to Contact'!$B$3:$V$501,7,FALSE))</f>
        <v/>
      </c>
      <c t="str" s="31" r="F237">
        <f>IF(ISNA(VLOOKUP($A237,'Venues to Contact'!$B$3:$V$501,8,FALSE)),"",VLOOKUP($A237,'Venues to Contact'!$B$3:$V$501,8,FALSE))</f>
        <v/>
      </c>
      <c t="str" s="31" r="G237">
        <f>IF(ISNA(VLOOKUP($A237,'Venues to Contact'!$B$3:$V$501,9,FALSE)),"",VLOOKUP($A237,'Venues to Contact'!$B$3:$V$501,9,FALSE))</f>
        <v/>
      </c>
      <c t="str" s="31" r="H237">
        <f>IF(ISNA(VLOOKUP($A237,'Venues to Contact'!$B$3:$V$501,10,FALSE)),"",VLOOKUP($A237,'Venues to Contact'!$B$3:$V$501,10,FALSE))</f>
        <v/>
      </c>
      <c t="str" s="31" r="I237">
        <f>IF(ISNA(VLOOKUP($A237,'Venues to Contact'!$B$3:$V$501,11,FALSE)),"",VLOOKUP($A237,'Venues to Contact'!$B$3:$V$501,11,FALSE))</f>
        <v/>
      </c>
      <c t="str" s="46" r="J237">
        <f>IF(ISNA(VLOOKUP($A237,'Venues to Contact'!$B$3:$V$501,12,FALSE)),"",VLOOKUP($A237,'Venues to Contact'!$B$3:$V$501,12,FALSE))</f>
        <v/>
      </c>
      <c t="str" s="38" r="K237">
        <f>IF(ISNA(VLOOKUP($A237,'Venues to Contact'!$B$3:$V$501,4,FALSE)),"",VLOOKUP($A237,'Venues to Contact'!$B$3:$V$501,4,FALSE))</f>
        <v/>
      </c>
      <c t="str" s="38" r="L237">
        <f>IF(ISNA(VLOOKUP($A237,'Venues to Contact'!$B$3:$V$501,14,FALSE)),"",VLOOKUP($A237,'Venues to Contact'!$B$3:$V$501,14,FALSE))</f>
        <v/>
      </c>
      <c t="str" s="39" r="M237">
        <f>IF(ISNA(VLOOKUP($A237,'Venues to Contact'!$B$3:$V$501,15,FALSE)),"",VLOOKUP($A237,'Venues to Contact'!$B$3:$V$501,15,FALSE))</f>
        <v/>
      </c>
      <c t="str" s="40" r="N237">
        <f>IF(ISNA(VLOOKUP($A237,'Venues to Contact'!$B$3:$V$501,16,FALSE)),"",VLOOKUP($A237,'Venues to Contact'!$B$3:$V$501,16,FALSE))</f>
        <v/>
      </c>
      <c t="str" s="61" r="O237">
        <f>IF(ISNA(VLOOKUP($A237,'Venues to Contact'!$B$3:$V$501,17,FALSE)),"",VLOOKUP($A237,'Venues to Contact'!$B$3:$V$501,17,FALSE))</f>
        <v/>
      </c>
      <c t="str" s="41" r="P237">
        <f>IF(ISNA(VLOOKUP($A237,'Venues to Contact'!$B$3:$V$501,18,FALSE)),"",VLOOKUP($A237,'Venues to Contact'!$B$3:$V$501,18,FALSE))</f>
        <v/>
      </c>
      <c t="str" s="42" r="Q237">
        <f>IF(ISNA(VLOOKUP($A237,'Venues to Contact'!$B$3:$V$501,19,FALSE)),"",VLOOKUP($A237,'Venues to Contact'!$B$3:$V$501,19,FALSE))</f>
        <v/>
      </c>
      <c t="str" s="44" r="R237">
        <f>IF(ISNA(VLOOKUP($A237,'Venues to Contact'!$B$3:$V$501,20,FALSE)),"",VLOOKUP($A237,'Venues to Contact'!$B$3:$V$501,20,FALSE))</f>
        <v/>
      </c>
      <c t="str" s="53" r="S237">
        <f>IF(ISNA(VLOOKUP($A237,'Venues to Contact'!$B$3:$V$501,21,FALSE)),"",VLOOKUP($A237,'Venues to Contact'!$B$3:$V$501,21,FALSE))</f>
        <v/>
      </c>
    </row>
    <row customHeight="1" r="238" ht="21.75">
      <c s="31" r="A238">
        <v>236.0</v>
      </c>
      <c t="str" s="31" r="B238">
        <f>IF(ISNA(VLOOKUP($A238,'Venues to Contact'!$B$3:$V$501,2,FALSE)),"",VLOOKUP($A238,'Venues to Contact'!$B$3:$V$501,2,FALSE))</f>
        <v/>
      </c>
      <c t="str" s="31" r="C238">
        <f>IF(ISNA(VLOOKUP($A238,'Venues to Contact'!$B$3:$V$501,5,FALSE)),"",VLOOKUP($A238,'Venues to Contact'!$B$3:$V$501,5,FALSE))</f>
        <v/>
      </c>
      <c t="str" s="31" r="D238">
        <f>IF(ISNA(VLOOKUP($A238,'Venues to Contact'!$B$3:$V$501,6,FALSE)),"",VLOOKUP($A238,'Venues to Contact'!$B$3:$V$501,6,FALSE))</f>
        <v/>
      </c>
      <c t="str" s="31" r="E238">
        <f>IF(ISNA(VLOOKUP($A238,'Venues to Contact'!$B$3:$V$501,7,FALSE)),"",VLOOKUP($A238,'Venues to Contact'!$B$3:$V$501,7,FALSE))</f>
        <v/>
      </c>
      <c t="str" s="31" r="F238">
        <f>IF(ISNA(VLOOKUP($A238,'Venues to Contact'!$B$3:$V$501,8,FALSE)),"",VLOOKUP($A238,'Venues to Contact'!$B$3:$V$501,8,FALSE))</f>
        <v/>
      </c>
      <c t="str" s="31" r="G238">
        <f>IF(ISNA(VLOOKUP($A238,'Venues to Contact'!$B$3:$V$501,9,FALSE)),"",VLOOKUP($A238,'Venues to Contact'!$B$3:$V$501,9,FALSE))</f>
        <v/>
      </c>
      <c t="str" s="31" r="H238">
        <f>IF(ISNA(VLOOKUP($A238,'Venues to Contact'!$B$3:$V$501,10,FALSE)),"",VLOOKUP($A238,'Venues to Contact'!$B$3:$V$501,10,FALSE))</f>
        <v/>
      </c>
      <c t="str" s="31" r="I238">
        <f>IF(ISNA(VLOOKUP($A238,'Venues to Contact'!$B$3:$V$501,11,FALSE)),"",VLOOKUP($A238,'Venues to Contact'!$B$3:$V$501,11,FALSE))</f>
        <v/>
      </c>
      <c t="str" s="46" r="J238">
        <f>IF(ISNA(VLOOKUP($A238,'Venues to Contact'!$B$3:$V$501,12,FALSE)),"",VLOOKUP($A238,'Venues to Contact'!$B$3:$V$501,12,FALSE))</f>
        <v/>
      </c>
      <c t="str" s="38" r="K238">
        <f>IF(ISNA(VLOOKUP($A238,'Venues to Contact'!$B$3:$V$501,4,FALSE)),"",VLOOKUP($A238,'Venues to Contact'!$B$3:$V$501,4,FALSE))</f>
        <v/>
      </c>
      <c t="str" s="38" r="L238">
        <f>IF(ISNA(VLOOKUP($A238,'Venues to Contact'!$B$3:$V$501,14,FALSE)),"",VLOOKUP($A238,'Venues to Contact'!$B$3:$V$501,14,FALSE))</f>
        <v/>
      </c>
      <c t="str" s="39" r="M238">
        <f>IF(ISNA(VLOOKUP($A238,'Venues to Contact'!$B$3:$V$501,15,FALSE)),"",VLOOKUP($A238,'Venues to Contact'!$B$3:$V$501,15,FALSE))</f>
        <v/>
      </c>
      <c t="str" s="40" r="N238">
        <f>IF(ISNA(VLOOKUP($A238,'Venues to Contact'!$B$3:$V$501,16,FALSE)),"",VLOOKUP($A238,'Venues to Contact'!$B$3:$V$501,16,FALSE))</f>
        <v/>
      </c>
      <c t="str" s="61" r="O238">
        <f>IF(ISNA(VLOOKUP($A238,'Venues to Contact'!$B$3:$V$501,17,FALSE)),"",VLOOKUP($A238,'Venues to Contact'!$B$3:$V$501,17,FALSE))</f>
        <v/>
      </c>
      <c t="str" s="41" r="P238">
        <f>IF(ISNA(VLOOKUP($A238,'Venues to Contact'!$B$3:$V$501,18,FALSE)),"",VLOOKUP($A238,'Venues to Contact'!$B$3:$V$501,18,FALSE))</f>
        <v/>
      </c>
      <c t="str" s="42" r="Q238">
        <f>IF(ISNA(VLOOKUP($A238,'Venues to Contact'!$B$3:$V$501,19,FALSE)),"",VLOOKUP($A238,'Venues to Contact'!$B$3:$V$501,19,FALSE))</f>
        <v/>
      </c>
      <c t="str" s="44" r="R238">
        <f>IF(ISNA(VLOOKUP($A238,'Venues to Contact'!$B$3:$V$501,20,FALSE)),"",VLOOKUP($A238,'Venues to Contact'!$B$3:$V$501,20,FALSE))</f>
        <v/>
      </c>
      <c t="str" s="53" r="S238">
        <f>IF(ISNA(VLOOKUP($A238,'Venues to Contact'!$B$3:$V$501,21,FALSE)),"",VLOOKUP($A238,'Venues to Contact'!$B$3:$V$501,21,FALSE))</f>
        <v/>
      </c>
    </row>
    <row customHeight="1" r="239" ht="21.75">
      <c s="31" r="A239">
        <v>237.0</v>
      </c>
      <c t="str" s="31" r="B239">
        <f>IF(ISNA(VLOOKUP($A239,'Venues to Contact'!$B$3:$V$501,2,FALSE)),"",VLOOKUP($A239,'Venues to Contact'!$B$3:$V$501,2,FALSE))</f>
        <v/>
      </c>
      <c t="str" s="31" r="C239">
        <f>IF(ISNA(VLOOKUP($A239,'Venues to Contact'!$B$3:$V$501,5,FALSE)),"",VLOOKUP($A239,'Venues to Contact'!$B$3:$V$501,5,FALSE))</f>
        <v/>
      </c>
      <c t="str" s="31" r="D239">
        <f>IF(ISNA(VLOOKUP($A239,'Venues to Contact'!$B$3:$V$501,6,FALSE)),"",VLOOKUP($A239,'Venues to Contact'!$B$3:$V$501,6,FALSE))</f>
        <v/>
      </c>
      <c t="str" s="31" r="E239">
        <f>IF(ISNA(VLOOKUP($A239,'Venues to Contact'!$B$3:$V$501,7,FALSE)),"",VLOOKUP($A239,'Venues to Contact'!$B$3:$V$501,7,FALSE))</f>
        <v/>
      </c>
      <c t="str" s="31" r="F239">
        <f>IF(ISNA(VLOOKUP($A239,'Venues to Contact'!$B$3:$V$501,8,FALSE)),"",VLOOKUP($A239,'Venues to Contact'!$B$3:$V$501,8,FALSE))</f>
        <v/>
      </c>
      <c t="str" s="31" r="G239">
        <f>IF(ISNA(VLOOKUP($A239,'Venues to Contact'!$B$3:$V$501,9,FALSE)),"",VLOOKUP($A239,'Venues to Contact'!$B$3:$V$501,9,FALSE))</f>
        <v/>
      </c>
      <c t="str" s="31" r="H239">
        <f>IF(ISNA(VLOOKUP($A239,'Venues to Contact'!$B$3:$V$501,10,FALSE)),"",VLOOKUP($A239,'Venues to Contact'!$B$3:$V$501,10,FALSE))</f>
        <v/>
      </c>
      <c t="str" s="31" r="I239">
        <f>IF(ISNA(VLOOKUP($A239,'Venues to Contact'!$B$3:$V$501,11,FALSE)),"",VLOOKUP($A239,'Venues to Contact'!$B$3:$V$501,11,FALSE))</f>
        <v/>
      </c>
      <c t="str" s="46" r="J239">
        <f>IF(ISNA(VLOOKUP($A239,'Venues to Contact'!$B$3:$V$501,12,FALSE)),"",VLOOKUP($A239,'Venues to Contact'!$B$3:$V$501,12,FALSE))</f>
        <v/>
      </c>
      <c t="str" s="38" r="K239">
        <f>IF(ISNA(VLOOKUP($A239,'Venues to Contact'!$B$3:$V$501,4,FALSE)),"",VLOOKUP($A239,'Venues to Contact'!$B$3:$V$501,4,FALSE))</f>
        <v/>
      </c>
      <c t="str" s="38" r="L239">
        <f>IF(ISNA(VLOOKUP($A239,'Venues to Contact'!$B$3:$V$501,14,FALSE)),"",VLOOKUP($A239,'Venues to Contact'!$B$3:$V$501,14,FALSE))</f>
        <v/>
      </c>
      <c t="str" s="39" r="M239">
        <f>IF(ISNA(VLOOKUP($A239,'Venues to Contact'!$B$3:$V$501,15,FALSE)),"",VLOOKUP($A239,'Venues to Contact'!$B$3:$V$501,15,FALSE))</f>
        <v/>
      </c>
      <c t="str" s="40" r="N239">
        <f>IF(ISNA(VLOOKUP($A239,'Venues to Contact'!$B$3:$V$501,16,FALSE)),"",VLOOKUP($A239,'Venues to Contact'!$B$3:$V$501,16,FALSE))</f>
        <v/>
      </c>
      <c t="str" s="61" r="O239">
        <f>IF(ISNA(VLOOKUP($A239,'Venues to Contact'!$B$3:$V$501,17,FALSE)),"",VLOOKUP($A239,'Venues to Contact'!$B$3:$V$501,17,FALSE))</f>
        <v/>
      </c>
      <c t="str" s="41" r="P239">
        <f>IF(ISNA(VLOOKUP($A239,'Venues to Contact'!$B$3:$V$501,18,FALSE)),"",VLOOKUP($A239,'Venues to Contact'!$B$3:$V$501,18,FALSE))</f>
        <v/>
      </c>
      <c t="str" s="42" r="Q239">
        <f>IF(ISNA(VLOOKUP($A239,'Venues to Contact'!$B$3:$V$501,19,FALSE)),"",VLOOKUP($A239,'Venues to Contact'!$B$3:$V$501,19,FALSE))</f>
        <v/>
      </c>
      <c t="str" s="44" r="R239">
        <f>IF(ISNA(VLOOKUP($A239,'Venues to Contact'!$B$3:$V$501,20,FALSE)),"",VLOOKUP($A239,'Venues to Contact'!$B$3:$V$501,20,FALSE))</f>
        <v/>
      </c>
      <c t="str" s="53" r="S239">
        <f>IF(ISNA(VLOOKUP($A239,'Venues to Contact'!$B$3:$V$501,21,FALSE)),"",VLOOKUP($A239,'Venues to Contact'!$B$3:$V$501,21,FALSE))</f>
        <v/>
      </c>
    </row>
    <row customHeight="1" r="240" ht="21.75">
      <c s="31" r="A240">
        <v>238.0</v>
      </c>
      <c t="str" s="31" r="B240">
        <f>IF(ISNA(VLOOKUP($A240,'Venues to Contact'!$B$3:$V$501,2,FALSE)),"",VLOOKUP($A240,'Venues to Contact'!$B$3:$V$501,2,FALSE))</f>
        <v/>
      </c>
      <c t="str" s="31" r="C240">
        <f>IF(ISNA(VLOOKUP($A240,'Venues to Contact'!$B$3:$V$501,5,FALSE)),"",VLOOKUP($A240,'Venues to Contact'!$B$3:$V$501,5,FALSE))</f>
        <v/>
      </c>
      <c t="str" s="31" r="D240">
        <f>IF(ISNA(VLOOKUP($A240,'Venues to Contact'!$B$3:$V$501,6,FALSE)),"",VLOOKUP($A240,'Venues to Contact'!$B$3:$V$501,6,FALSE))</f>
        <v/>
      </c>
      <c t="str" s="31" r="E240">
        <f>IF(ISNA(VLOOKUP($A240,'Venues to Contact'!$B$3:$V$501,7,FALSE)),"",VLOOKUP($A240,'Venues to Contact'!$B$3:$V$501,7,FALSE))</f>
        <v/>
      </c>
      <c t="str" s="31" r="F240">
        <f>IF(ISNA(VLOOKUP($A240,'Venues to Contact'!$B$3:$V$501,8,FALSE)),"",VLOOKUP($A240,'Venues to Contact'!$B$3:$V$501,8,FALSE))</f>
        <v/>
      </c>
      <c t="str" s="31" r="G240">
        <f>IF(ISNA(VLOOKUP($A240,'Venues to Contact'!$B$3:$V$501,9,FALSE)),"",VLOOKUP($A240,'Venues to Contact'!$B$3:$V$501,9,FALSE))</f>
        <v/>
      </c>
      <c t="str" s="31" r="H240">
        <f>IF(ISNA(VLOOKUP($A240,'Venues to Contact'!$B$3:$V$501,10,FALSE)),"",VLOOKUP($A240,'Venues to Contact'!$B$3:$V$501,10,FALSE))</f>
        <v/>
      </c>
      <c t="str" s="31" r="I240">
        <f>IF(ISNA(VLOOKUP($A240,'Venues to Contact'!$B$3:$V$501,11,FALSE)),"",VLOOKUP($A240,'Venues to Contact'!$B$3:$V$501,11,FALSE))</f>
        <v/>
      </c>
      <c t="str" s="46" r="J240">
        <f>IF(ISNA(VLOOKUP($A240,'Venues to Contact'!$B$3:$V$501,12,FALSE)),"",VLOOKUP($A240,'Venues to Contact'!$B$3:$V$501,12,FALSE))</f>
        <v/>
      </c>
      <c t="str" s="38" r="K240">
        <f>IF(ISNA(VLOOKUP($A240,'Venues to Contact'!$B$3:$V$501,4,FALSE)),"",VLOOKUP($A240,'Venues to Contact'!$B$3:$V$501,4,FALSE))</f>
        <v/>
      </c>
      <c t="str" s="38" r="L240">
        <f>IF(ISNA(VLOOKUP($A240,'Venues to Contact'!$B$3:$V$501,14,FALSE)),"",VLOOKUP($A240,'Venues to Contact'!$B$3:$V$501,14,FALSE))</f>
        <v/>
      </c>
      <c t="str" s="39" r="M240">
        <f>IF(ISNA(VLOOKUP($A240,'Venues to Contact'!$B$3:$V$501,15,FALSE)),"",VLOOKUP($A240,'Venues to Contact'!$B$3:$V$501,15,FALSE))</f>
        <v/>
      </c>
      <c t="str" s="40" r="N240">
        <f>IF(ISNA(VLOOKUP($A240,'Venues to Contact'!$B$3:$V$501,16,FALSE)),"",VLOOKUP($A240,'Venues to Contact'!$B$3:$V$501,16,FALSE))</f>
        <v/>
      </c>
      <c t="str" s="61" r="O240">
        <f>IF(ISNA(VLOOKUP($A240,'Venues to Contact'!$B$3:$V$501,17,FALSE)),"",VLOOKUP($A240,'Venues to Contact'!$B$3:$V$501,17,FALSE))</f>
        <v/>
      </c>
      <c t="str" s="41" r="P240">
        <f>IF(ISNA(VLOOKUP($A240,'Venues to Contact'!$B$3:$V$501,18,FALSE)),"",VLOOKUP($A240,'Venues to Contact'!$B$3:$V$501,18,FALSE))</f>
        <v/>
      </c>
      <c t="str" s="42" r="Q240">
        <f>IF(ISNA(VLOOKUP($A240,'Venues to Contact'!$B$3:$V$501,19,FALSE)),"",VLOOKUP($A240,'Venues to Contact'!$B$3:$V$501,19,FALSE))</f>
        <v/>
      </c>
      <c t="str" s="44" r="R240">
        <f>IF(ISNA(VLOOKUP($A240,'Venues to Contact'!$B$3:$V$501,20,FALSE)),"",VLOOKUP($A240,'Venues to Contact'!$B$3:$V$501,20,FALSE))</f>
        <v/>
      </c>
      <c t="str" s="53" r="S240">
        <f>IF(ISNA(VLOOKUP($A240,'Venues to Contact'!$B$3:$V$501,21,FALSE)),"",VLOOKUP($A240,'Venues to Contact'!$B$3:$V$501,21,FALSE))</f>
        <v/>
      </c>
    </row>
    <row customHeight="1" r="241" ht="21.75">
      <c s="31" r="A241">
        <v>239.0</v>
      </c>
      <c t="str" s="31" r="B241">
        <f>IF(ISNA(VLOOKUP($A241,'Venues to Contact'!$B$3:$V$501,2,FALSE)),"",VLOOKUP($A241,'Venues to Contact'!$B$3:$V$501,2,FALSE))</f>
        <v/>
      </c>
      <c t="str" s="31" r="C241">
        <f>IF(ISNA(VLOOKUP($A241,'Venues to Contact'!$B$3:$V$501,5,FALSE)),"",VLOOKUP($A241,'Venues to Contact'!$B$3:$V$501,5,FALSE))</f>
        <v/>
      </c>
      <c t="str" s="31" r="D241">
        <f>IF(ISNA(VLOOKUP($A241,'Venues to Contact'!$B$3:$V$501,6,FALSE)),"",VLOOKUP($A241,'Venues to Contact'!$B$3:$V$501,6,FALSE))</f>
        <v/>
      </c>
      <c t="str" s="31" r="E241">
        <f>IF(ISNA(VLOOKUP($A241,'Venues to Contact'!$B$3:$V$501,7,FALSE)),"",VLOOKUP($A241,'Venues to Contact'!$B$3:$V$501,7,FALSE))</f>
        <v/>
      </c>
      <c t="str" s="31" r="F241">
        <f>IF(ISNA(VLOOKUP($A241,'Venues to Contact'!$B$3:$V$501,8,FALSE)),"",VLOOKUP($A241,'Venues to Contact'!$B$3:$V$501,8,FALSE))</f>
        <v/>
      </c>
      <c t="str" s="31" r="G241">
        <f>IF(ISNA(VLOOKUP($A241,'Venues to Contact'!$B$3:$V$501,9,FALSE)),"",VLOOKUP($A241,'Venues to Contact'!$B$3:$V$501,9,FALSE))</f>
        <v/>
      </c>
      <c t="str" s="31" r="H241">
        <f>IF(ISNA(VLOOKUP($A241,'Venues to Contact'!$B$3:$V$501,10,FALSE)),"",VLOOKUP($A241,'Venues to Contact'!$B$3:$V$501,10,FALSE))</f>
        <v/>
      </c>
      <c t="str" s="31" r="I241">
        <f>IF(ISNA(VLOOKUP($A241,'Venues to Contact'!$B$3:$V$501,11,FALSE)),"",VLOOKUP($A241,'Venues to Contact'!$B$3:$V$501,11,FALSE))</f>
        <v/>
      </c>
      <c t="str" s="46" r="J241">
        <f>IF(ISNA(VLOOKUP($A241,'Venues to Contact'!$B$3:$V$501,12,FALSE)),"",VLOOKUP($A241,'Venues to Contact'!$B$3:$V$501,12,FALSE))</f>
        <v/>
      </c>
      <c t="str" s="38" r="K241">
        <f>IF(ISNA(VLOOKUP($A241,'Venues to Contact'!$B$3:$V$501,4,FALSE)),"",VLOOKUP($A241,'Venues to Contact'!$B$3:$V$501,4,FALSE))</f>
        <v/>
      </c>
      <c t="str" s="38" r="L241">
        <f>IF(ISNA(VLOOKUP($A241,'Venues to Contact'!$B$3:$V$501,14,FALSE)),"",VLOOKUP($A241,'Venues to Contact'!$B$3:$V$501,14,FALSE))</f>
        <v/>
      </c>
      <c t="str" s="39" r="M241">
        <f>IF(ISNA(VLOOKUP($A241,'Venues to Contact'!$B$3:$V$501,15,FALSE)),"",VLOOKUP($A241,'Venues to Contact'!$B$3:$V$501,15,FALSE))</f>
        <v/>
      </c>
      <c t="str" s="40" r="N241">
        <f>IF(ISNA(VLOOKUP($A241,'Venues to Contact'!$B$3:$V$501,16,FALSE)),"",VLOOKUP($A241,'Venues to Contact'!$B$3:$V$501,16,FALSE))</f>
        <v/>
      </c>
      <c t="str" s="61" r="O241">
        <f>IF(ISNA(VLOOKUP($A241,'Venues to Contact'!$B$3:$V$501,17,FALSE)),"",VLOOKUP($A241,'Venues to Contact'!$B$3:$V$501,17,FALSE))</f>
        <v/>
      </c>
      <c t="str" s="41" r="P241">
        <f>IF(ISNA(VLOOKUP($A241,'Venues to Contact'!$B$3:$V$501,18,FALSE)),"",VLOOKUP($A241,'Venues to Contact'!$B$3:$V$501,18,FALSE))</f>
        <v/>
      </c>
      <c t="str" s="42" r="Q241">
        <f>IF(ISNA(VLOOKUP($A241,'Venues to Contact'!$B$3:$V$501,19,FALSE)),"",VLOOKUP($A241,'Venues to Contact'!$B$3:$V$501,19,FALSE))</f>
        <v/>
      </c>
      <c t="str" s="44" r="R241">
        <f>IF(ISNA(VLOOKUP($A241,'Venues to Contact'!$B$3:$V$501,20,FALSE)),"",VLOOKUP($A241,'Venues to Contact'!$B$3:$V$501,20,FALSE))</f>
        <v/>
      </c>
      <c t="str" s="53" r="S241">
        <f>IF(ISNA(VLOOKUP($A241,'Venues to Contact'!$B$3:$V$501,21,FALSE)),"",VLOOKUP($A241,'Venues to Contact'!$B$3:$V$501,21,FALSE))</f>
        <v/>
      </c>
    </row>
    <row customHeight="1" r="242" ht="21.75">
      <c s="31" r="A242">
        <v>240.0</v>
      </c>
      <c t="str" s="31" r="B242">
        <f>IF(ISNA(VLOOKUP($A242,'Venues to Contact'!$B$3:$V$501,2,FALSE)),"",VLOOKUP($A242,'Venues to Contact'!$B$3:$V$501,2,FALSE))</f>
        <v/>
      </c>
      <c t="str" s="31" r="C242">
        <f>IF(ISNA(VLOOKUP($A242,'Venues to Contact'!$B$3:$V$501,5,FALSE)),"",VLOOKUP($A242,'Venues to Contact'!$B$3:$V$501,5,FALSE))</f>
        <v/>
      </c>
      <c t="str" s="31" r="D242">
        <f>IF(ISNA(VLOOKUP($A242,'Venues to Contact'!$B$3:$V$501,6,FALSE)),"",VLOOKUP($A242,'Venues to Contact'!$B$3:$V$501,6,FALSE))</f>
        <v/>
      </c>
      <c t="str" s="31" r="E242">
        <f>IF(ISNA(VLOOKUP($A242,'Venues to Contact'!$B$3:$V$501,7,FALSE)),"",VLOOKUP($A242,'Venues to Contact'!$B$3:$V$501,7,FALSE))</f>
        <v/>
      </c>
      <c t="str" s="31" r="F242">
        <f>IF(ISNA(VLOOKUP($A242,'Venues to Contact'!$B$3:$V$501,8,FALSE)),"",VLOOKUP($A242,'Venues to Contact'!$B$3:$V$501,8,FALSE))</f>
        <v/>
      </c>
      <c t="str" s="31" r="G242">
        <f>IF(ISNA(VLOOKUP($A242,'Venues to Contact'!$B$3:$V$501,9,FALSE)),"",VLOOKUP($A242,'Venues to Contact'!$B$3:$V$501,9,FALSE))</f>
        <v/>
      </c>
      <c t="str" s="31" r="H242">
        <f>IF(ISNA(VLOOKUP($A242,'Venues to Contact'!$B$3:$V$501,10,FALSE)),"",VLOOKUP($A242,'Venues to Contact'!$B$3:$V$501,10,FALSE))</f>
        <v/>
      </c>
      <c t="str" s="31" r="I242">
        <f>IF(ISNA(VLOOKUP($A242,'Venues to Contact'!$B$3:$V$501,11,FALSE)),"",VLOOKUP($A242,'Venues to Contact'!$B$3:$V$501,11,FALSE))</f>
        <v/>
      </c>
      <c t="str" s="46" r="J242">
        <f>IF(ISNA(VLOOKUP($A242,'Venues to Contact'!$B$3:$V$501,12,FALSE)),"",VLOOKUP($A242,'Venues to Contact'!$B$3:$V$501,12,FALSE))</f>
        <v/>
      </c>
      <c t="str" s="38" r="K242">
        <f>IF(ISNA(VLOOKUP($A242,'Venues to Contact'!$B$3:$V$501,4,FALSE)),"",VLOOKUP($A242,'Venues to Contact'!$B$3:$V$501,4,FALSE))</f>
        <v/>
      </c>
      <c t="str" s="38" r="L242">
        <f>IF(ISNA(VLOOKUP($A242,'Venues to Contact'!$B$3:$V$501,14,FALSE)),"",VLOOKUP($A242,'Venues to Contact'!$B$3:$V$501,14,FALSE))</f>
        <v/>
      </c>
      <c t="str" s="39" r="M242">
        <f>IF(ISNA(VLOOKUP($A242,'Venues to Contact'!$B$3:$V$501,15,FALSE)),"",VLOOKUP($A242,'Venues to Contact'!$B$3:$V$501,15,FALSE))</f>
        <v/>
      </c>
      <c t="str" s="40" r="N242">
        <f>IF(ISNA(VLOOKUP($A242,'Venues to Contact'!$B$3:$V$501,16,FALSE)),"",VLOOKUP($A242,'Venues to Contact'!$B$3:$V$501,16,FALSE))</f>
        <v/>
      </c>
      <c t="str" s="61" r="O242">
        <f>IF(ISNA(VLOOKUP($A242,'Venues to Contact'!$B$3:$V$501,17,FALSE)),"",VLOOKUP($A242,'Venues to Contact'!$B$3:$V$501,17,FALSE))</f>
        <v/>
      </c>
      <c t="str" s="41" r="P242">
        <f>IF(ISNA(VLOOKUP($A242,'Venues to Contact'!$B$3:$V$501,18,FALSE)),"",VLOOKUP($A242,'Venues to Contact'!$B$3:$V$501,18,FALSE))</f>
        <v/>
      </c>
      <c t="str" s="42" r="Q242">
        <f>IF(ISNA(VLOOKUP($A242,'Venues to Contact'!$B$3:$V$501,19,FALSE)),"",VLOOKUP($A242,'Venues to Contact'!$B$3:$V$501,19,FALSE))</f>
        <v/>
      </c>
      <c t="str" s="44" r="R242">
        <f>IF(ISNA(VLOOKUP($A242,'Venues to Contact'!$B$3:$V$501,20,FALSE)),"",VLOOKUP($A242,'Venues to Contact'!$B$3:$V$501,20,FALSE))</f>
        <v/>
      </c>
      <c t="str" s="53" r="S242">
        <f>IF(ISNA(VLOOKUP($A242,'Venues to Contact'!$B$3:$V$501,21,FALSE)),"",VLOOKUP($A242,'Venues to Contact'!$B$3:$V$501,21,FALSE))</f>
        <v/>
      </c>
    </row>
    <row customHeight="1" r="243" ht="21.75">
      <c s="31" r="A243">
        <v>241.0</v>
      </c>
      <c t="str" s="31" r="B243">
        <f>IF(ISNA(VLOOKUP($A243,'Venues to Contact'!$B$3:$V$501,2,FALSE)),"",VLOOKUP($A243,'Venues to Contact'!$B$3:$V$501,2,FALSE))</f>
        <v/>
      </c>
      <c t="str" s="31" r="C243">
        <f>IF(ISNA(VLOOKUP($A243,'Venues to Contact'!$B$3:$V$501,5,FALSE)),"",VLOOKUP($A243,'Venues to Contact'!$B$3:$V$501,5,FALSE))</f>
        <v/>
      </c>
      <c t="str" s="31" r="D243">
        <f>IF(ISNA(VLOOKUP($A243,'Venues to Contact'!$B$3:$V$501,6,FALSE)),"",VLOOKUP($A243,'Venues to Contact'!$B$3:$V$501,6,FALSE))</f>
        <v/>
      </c>
      <c t="str" s="31" r="E243">
        <f>IF(ISNA(VLOOKUP($A243,'Venues to Contact'!$B$3:$V$501,7,FALSE)),"",VLOOKUP($A243,'Venues to Contact'!$B$3:$V$501,7,FALSE))</f>
        <v/>
      </c>
      <c t="str" s="31" r="F243">
        <f>IF(ISNA(VLOOKUP($A243,'Venues to Contact'!$B$3:$V$501,8,FALSE)),"",VLOOKUP($A243,'Venues to Contact'!$B$3:$V$501,8,FALSE))</f>
        <v/>
      </c>
      <c t="str" s="31" r="G243">
        <f>IF(ISNA(VLOOKUP($A243,'Venues to Contact'!$B$3:$V$501,9,FALSE)),"",VLOOKUP($A243,'Venues to Contact'!$B$3:$V$501,9,FALSE))</f>
        <v/>
      </c>
      <c t="str" s="31" r="H243">
        <f>IF(ISNA(VLOOKUP($A243,'Venues to Contact'!$B$3:$V$501,10,FALSE)),"",VLOOKUP($A243,'Venues to Contact'!$B$3:$V$501,10,FALSE))</f>
        <v/>
      </c>
      <c t="str" s="31" r="I243">
        <f>IF(ISNA(VLOOKUP($A243,'Venues to Contact'!$B$3:$V$501,11,FALSE)),"",VLOOKUP($A243,'Venues to Contact'!$B$3:$V$501,11,FALSE))</f>
        <v/>
      </c>
      <c t="str" s="46" r="J243">
        <f>IF(ISNA(VLOOKUP($A243,'Venues to Contact'!$B$3:$V$501,12,FALSE)),"",VLOOKUP($A243,'Venues to Contact'!$B$3:$V$501,12,FALSE))</f>
        <v/>
      </c>
      <c t="str" s="38" r="K243">
        <f>IF(ISNA(VLOOKUP($A243,'Venues to Contact'!$B$3:$V$501,4,FALSE)),"",VLOOKUP($A243,'Venues to Contact'!$B$3:$V$501,4,FALSE))</f>
        <v/>
      </c>
      <c t="str" s="38" r="L243">
        <f>IF(ISNA(VLOOKUP($A243,'Venues to Contact'!$B$3:$V$501,14,FALSE)),"",VLOOKUP($A243,'Venues to Contact'!$B$3:$V$501,14,FALSE))</f>
        <v/>
      </c>
      <c t="str" s="39" r="M243">
        <f>IF(ISNA(VLOOKUP($A243,'Venues to Contact'!$B$3:$V$501,15,FALSE)),"",VLOOKUP($A243,'Venues to Contact'!$B$3:$V$501,15,FALSE))</f>
        <v/>
      </c>
      <c t="str" s="40" r="N243">
        <f>IF(ISNA(VLOOKUP($A243,'Venues to Contact'!$B$3:$V$501,16,FALSE)),"",VLOOKUP($A243,'Venues to Contact'!$B$3:$V$501,16,FALSE))</f>
        <v/>
      </c>
      <c t="str" s="61" r="O243">
        <f>IF(ISNA(VLOOKUP($A243,'Venues to Contact'!$B$3:$V$501,17,FALSE)),"",VLOOKUP($A243,'Venues to Contact'!$B$3:$V$501,17,FALSE))</f>
        <v/>
      </c>
      <c t="str" s="41" r="P243">
        <f>IF(ISNA(VLOOKUP($A243,'Venues to Contact'!$B$3:$V$501,18,FALSE)),"",VLOOKUP($A243,'Venues to Contact'!$B$3:$V$501,18,FALSE))</f>
        <v/>
      </c>
      <c t="str" s="42" r="Q243">
        <f>IF(ISNA(VLOOKUP($A243,'Venues to Contact'!$B$3:$V$501,19,FALSE)),"",VLOOKUP($A243,'Venues to Contact'!$B$3:$V$501,19,FALSE))</f>
        <v/>
      </c>
      <c t="str" s="44" r="R243">
        <f>IF(ISNA(VLOOKUP($A243,'Venues to Contact'!$B$3:$V$501,20,FALSE)),"",VLOOKUP($A243,'Venues to Contact'!$B$3:$V$501,20,FALSE))</f>
        <v/>
      </c>
      <c t="str" s="53" r="S243">
        <f>IF(ISNA(VLOOKUP($A243,'Venues to Contact'!$B$3:$V$501,21,FALSE)),"",VLOOKUP($A243,'Venues to Contact'!$B$3:$V$501,21,FALSE))</f>
        <v/>
      </c>
    </row>
    <row customHeight="1" r="244" ht="21.75">
      <c s="31" r="A244">
        <v>242.0</v>
      </c>
      <c t="str" s="31" r="B244">
        <f>IF(ISNA(VLOOKUP($A244,'Venues to Contact'!$B$3:$V$501,2,FALSE)),"",VLOOKUP($A244,'Venues to Contact'!$B$3:$V$501,2,FALSE))</f>
        <v/>
      </c>
      <c t="str" s="31" r="C244">
        <f>IF(ISNA(VLOOKUP($A244,'Venues to Contact'!$B$3:$V$501,5,FALSE)),"",VLOOKUP($A244,'Venues to Contact'!$B$3:$V$501,5,FALSE))</f>
        <v/>
      </c>
      <c t="str" s="31" r="D244">
        <f>IF(ISNA(VLOOKUP($A244,'Venues to Contact'!$B$3:$V$501,6,FALSE)),"",VLOOKUP($A244,'Venues to Contact'!$B$3:$V$501,6,FALSE))</f>
        <v/>
      </c>
      <c t="str" s="31" r="E244">
        <f>IF(ISNA(VLOOKUP($A244,'Venues to Contact'!$B$3:$V$501,7,FALSE)),"",VLOOKUP($A244,'Venues to Contact'!$B$3:$V$501,7,FALSE))</f>
        <v/>
      </c>
      <c t="str" s="31" r="F244">
        <f>IF(ISNA(VLOOKUP($A244,'Venues to Contact'!$B$3:$V$501,8,FALSE)),"",VLOOKUP($A244,'Venues to Contact'!$B$3:$V$501,8,FALSE))</f>
        <v/>
      </c>
      <c t="str" s="31" r="G244">
        <f>IF(ISNA(VLOOKUP($A244,'Venues to Contact'!$B$3:$V$501,9,FALSE)),"",VLOOKUP($A244,'Venues to Contact'!$B$3:$V$501,9,FALSE))</f>
        <v/>
      </c>
      <c t="str" s="31" r="H244">
        <f>IF(ISNA(VLOOKUP($A244,'Venues to Contact'!$B$3:$V$501,10,FALSE)),"",VLOOKUP($A244,'Venues to Contact'!$B$3:$V$501,10,FALSE))</f>
        <v/>
      </c>
      <c t="str" s="31" r="I244">
        <f>IF(ISNA(VLOOKUP($A244,'Venues to Contact'!$B$3:$V$501,11,FALSE)),"",VLOOKUP($A244,'Venues to Contact'!$B$3:$V$501,11,FALSE))</f>
        <v/>
      </c>
      <c t="str" s="46" r="J244">
        <f>IF(ISNA(VLOOKUP($A244,'Venues to Contact'!$B$3:$V$501,12,FALSE)),"",VLOOKUP($A244,'Venues to Contact'!$B$3:$V$501,12,FALSE))</f>
        <v/>
      </c>
      <c t="str" s="38" r="K244">
        <f>IF(ISNA(VLOOKUP($A244,'Venues to Contact'!$B$3:$V$501,4,FALSE)),"",VLOOKUP($A244,'Venues to Contact'!$B$3:$V$501,4,FALSE))</f>
        <v/>
      </c>
      <c t="str" s="38" r="L244">
        <f>IF(ISNA(VLOOKUP($A244,'Venues to Contact'!$B$3:$V$501,14,FALSE)),"",VLOOKUP($A244,'Venues to Contact'!$B$3:$V$501,14,FALSE))</f>
        <v/>
      </c>
      <c t="str" s="39" r="M244">
        <f>IF(ISNA(VLOOKUP($A244,'Venues to Contact'!$B$3:$V$501,15,FALSE)),"",VLOOKUP($A244,'Venues to Contact'!$B$3:$V$501,15,FALSE))</f>
        <v/>
      </c>
      <c t="str" s="40" r="N244">
        <f>IF(ISNA(VLOOKUP($A244,'Venues to Contact'!$B$3:$V$501,16,FALSE)),"",VLOOKUP($A244,'Venues to Contact'!$B$3:$V$501,16,FALSE))</f>
        <v/>
      </c>
      <c t="str" s="61" r="O244">
        <f>IF(ISNA(VLOOKUP($A244,'Venues to Contact'!$B$3:$V$501,17,FALSE)),"",VLOOKUP($A244,'Venues to Contact'!$B$3:$V$501,17,FALSE))</f>
        <v/>
      </c>
      <c t="str" s="41" r="P244">
        <f>IF(ISNA(VLOOKUP($A244,'Venues to Contact'!$B$3:$V$501,18,FALSE)),"",VLOOKUP($A244,'Venues to Contact'!$B$3:$V$501,18,FALSE))</f>
        <v/>
      </c>
      <c t="str" s="42" r="Q244">
        <f>IF(ISNA(VLOOKUP($A244,'Venues to Contact'!$B$3:$V$501,19,FALSE)),"",VLOOKUP($A244,'Venues to Contact'!$B$3:$V$501,19,FALSE))</f>
        <v/>
      </c>
      <c t="str" s="44" r="R244">
        <f>IF(ISNA(VLOOKUP($A244,'Venues to Contact'!$B$3:$V$501,20,FALSE)),"",VLOOKUP($A244,'Venues to Contact'!$B$3:$V$501,20,FALSE))</f>
        <v/>
      </c>
      <c t="str" s="53" r="S244">
        <f>IF(ISNA(VLOOKUP($A244,'Venues to Contact'!$B$3:$V$501,21,FALSE)),"",VLOOKUP($A244,'Venues to Contact'!$B$3:$V$501,21,FALSE))</f>
        <v/>
      </c>
    </row>
    <row customHeight="1" r="245" ht="21.75">
      <c s="31" r="A245">
        <v>243.0</v>
      </c>
      <c t="str" s="31" r="B245">
        <f>IF(ISNA(VLOOKUP($A245,'Venues to Contact'!$B$3:$V$501,2,FALSE)),"",VLOOKUP($A245,'Venues to Contact'!$B$3:$V$501,2,FALSE))</f>
        <v/>
      </c>
      <c t="str" s="31" r="C245">
        <f>IF(ISNA(VLOOKUP($A245,'Venues to Contact'!$B$3:$V$501,5,FALSE)),"",VLOOKUP($A245,'Venues to Contact'!$B$3:$V$501,5,FALSE))</f>
        <v/>
      </c>
      <c t="str" s="31" r="D245">
        <f>IF(ISNA(VLOOKUP($A245,'Venues to Contact'!$B$3:$V$501,6,FALSE)),"",VLOOKUP($A245,'Venues to Contact'!$B$3:$V$501,6,FALSE))</f>
        <v/>
      </c>
      <c t="str" s="31" r="E245">
        <f>IF(ISNA(VLOOKUP($A245,'Venues to Contact'!$B$3:$V$501,7,FALSE)),"",VLOOKUP($A245,'Venues to Contact'!$B$3:$V$501,7,FALSE))</f>
        <v/>
      </c>
      <c t="str" s="31" r="F245">
        <f>IF(ISNA(VLOOKUP($A245,'Venues to Contact'!$B$3:$V$501,8,FALSE)),"",VLOOKUP($A245,'Venues to Contact'!$B$3:$V$501,8,FALSE))</f>
        <v/>
      </c>
      <c t="str" s="31" r="G245">
        <f>IF(ISNA(VLOOKUP($A245,'Venues to Contact'!$B$3:$V$501,9,FALSE)),"",VLOOKUP($A245,'Venues to Contact'!$B$3:$V$501,9,FALSE))</f>
        <v/>
      </c>
      <c t="str" s="31" r="H245">
        <f>IF(ISNA(VLOOKUP($A245,'Venues to Contact'!$B$3:$V$501,10,FALSE)),"",VLOOKUP($A245,'Venues to Contact'!$B$3:$V$501,10,FALSE))</f>
        <v/>
      </c>
      <c t="str" s="31" r="I245">
        <f>IF(ISNA(VLOOKUP($A245,'Venues to Contact'!$B$3:$V$501,11,FALSE)),"",VLOOKUP($A245,'Venues to Contact'!$B$3:$V$501,11,FALSE))</f>
        <v/>
      </c>
      <c t="str" s="46" r="J245">
        <f>IF(ISNA(VLOOKUP($A245,'Venues to Contact'!$B$3:$V$501,12,FALSE)),"",VLOOKUP($A245,'Venues to Contact'!$B$3:$V$501,12,FALSE))</f>
        <v/>
      </c>
      <c t="str" s="38" r="K245">
        <f>IF(ISNA(VLOOKUP($A245,'Venues to Contact'!$B$3:$V$501,4,FALSE)),"",VLOOKUP($A245,'Venues to Contact'!$B$3:$V$501,4,FALSE))</f>
        <v/>
      </c>
      <c t="str" s="38" r="L245">
        <f>IF(ISNA(VLOOKUP($A245,'Venues to Contact'!$B$3:$V$501,14,FALSE)),"",VLOOKUP($A245,'Venues to Contact'!$B$3:$V$501,14,FALSE))</f>
        <v/>
      </c>
      <c t="str" s="39" r="M245">
        <f>IF(ISNA(VLOOKUP($A245,'Venues to Contact'!$B$3:$V$501,15,FALSE)),"",VLOOKUP($A245,'Venues to Contact'!$B$3:$V$501,15,FALSE))</f>
        <v/>
      </c>
      <c t="str" s="40" r="N245">
        <f>IF(ISNA(VLOOKUP($A245,'Venues to Contact'!$B$3:$V$501,16,FALSE)),"",VLOOKUP($A245,'Venues to Contact'!$B$3:$V$501,16,FALSE))</f>
        <v/>
      </c>
      <c t="str" s="61" r="O245">
        <f>IF(ISNA(VLOOKUP($A245,'Venues to Contact'!$B$3:$V$501,17,FALSE)),"",VLOOKUP($A245,'Venues to Contact'!$B$3:$V$501,17,FALSE))</f>
        <v/>
      </c>
      <c t="str" s="41" r="P245">
        <f>IF(ISNA(VLOOKUP($A245,'Venues to Contact'!$B$3:$V$501,18,FALSE)),"",VLOOKUP($A245,'Venues to Contact'!$B$3:$V$501,18,FALSE))</f>
        <v/>
      </c>
      <c t="str" s="42" r="Q245">
        <f>IF(ISNA(VLOOKUP($A245,'Venues to Contact'!$B$3:$V$501,19,FALSE)),"",VLOOKUP($A245,'Venues to Contact'!$B$3:$V$501,19,FALSE))</f>
        <v/>
      </c>
      <c t="str" s="44" r="R245">
        <f>IF(ISNA(VLOOKUP($A245,'Venues to Contact'!$B$3:$V$501,20,FALSE)),"",VLOOKUP($A245,'Venues to Contact'!$B$3:$V$501,20,FALSE))</f>
        <v/>
      </c>
      <c t="str" s="53" r="S245">
        <f>IF(ISNA(VLOOKUP($A245,'Venues to Contact'!$B$3:$V$501,21,FALSE)),"",VLOOKUP($A245,'Venues to Contact'!$B$3:$V$501,21,FALSE))</f>
        <v/>
      </c>
    </row>
    <row customHeight="1" r="246" ht="21.75">
      <c s="31" r="A246">
        <v>244.0</v>
      </c>
      <c t="str" s="31" r="B246">
        <f>IF(ISNA(VLOOKUP($A246,'Venues to Contact'!$B$3:$V$501,2,FALSE)),"",VLOOKUP($A246,'Venues to Contact'!$B$3:$V$501,2,FALSE))</f>
        <v/>
      </c>
      <c t="str" s="31" r="C246">
        <f>IF(ISNA(VLOOKUP($A246,'Venues to Contact'!$B$3:$V$501,5,FALSE)),"",VLOOKUP($A246,'Venues to Contact'!$B$3:$V$501,5,FALSE))</f>
        <v/>
      </c>
      <c t="str" s="31" r="D246">
        <f>IF(ISNA(VLOOKUP($A246,'Venues to Contact'!$B$3:$V$501,6,FALSE)),"",VLOOKUP($A246,'Venues to Contact'!$B$3:$V$501,6,FALSE))</f>
        <v/>
      </c>
      <c t="str" s="31" r="E246">
        <f>IF(ISNA(VLOOKUP($A246,'Venues to Contact'!$B$3:$V$501,7,FALSE)),"",VLOOKUP($A246,'Venues to Contact'!$B$3:$V$501,7,FALSE))</f>
        <v/>
      </c>
      <c t="str" s="31" r="F246">
        <f>IF(ISNA(VLOOKUP($A246,'Venues to Contact'!$B$3:$V$501,8,FALSE)),"",VLOOKUP($A246,'Venues to Contact'!$B$3:$V$501,8,FALSE))</f>
        <v/>
      </c>
      <c t="str" s="31" r="G246">
        <f>IF(ISNA(VLOOKUP($A246,'Venues to Contact'!$B$3:$V$501,9,FALSE)),"",VLOOKUP($A246,'Venues to Contact'!$B$3:$V$501,9,FALSE))</f>
        <v/>
      </c>
      <c t="str" s="31" r="H246">
        <f>IF(ISNA(VLOOKUP($A246,'Venues to Contact'!$B$3:$V$501,10,FALSE)),"",VLOOKUP($A246,'Venues to Contact'!$B$3:$V$501,10,FALSE))</f>
        <v/>
      </c>
      <c t="str" s="31" r="I246">
        <f>IF(ISNA(VLOOKUP($A246,'Venues to Contact'!$B$3:$V$501,11,FALSE)),"",VLOOKUP($A246,'Venues to Contact'!$B$3:$V$501,11,FALSE))</f>
        <v/>
      </c>
      <c t="str" s="46" r="J246">
        <f>IF(ISNA(VLOOKUP($A246,'Venues to Contact'!$B$3:$V$501,12,FALSE)),"",VLOOKUP($A246,'Venues to Contact'!$B$3:$V$501,12,FALSE))</f>
        <v/>
      </c>
      <c t="str" s="38" r="K246">
        <f>IF(ISNA(VLOOKUP($A246,'Venues to Contact'!$B$3:$V$501,4,FALSE)),"",VLOOKUP($A246,'Venues to Contact'!$B$3:$V$501,4,FALSE))</f>
        <v/>
      </c>
      <c t="str" s="38" r="L246">
        <f>IF(ISNA(VLOOKUP($A246,'Venues to Contact'!$B$3:$V$501,14,FALSE)),"",VLOOKUP($A246,'Venues to Contact'!$B$3:$V$501,14,FALSE))</f>
        <v/>
      </c>
      <c t="str" s="39" r="M246">
        <f>IF(ISNA(VLOOKUP($A246,'Venues to Contact'!$B$3:$V$501,15,FALSE)),"",VLOOKUP($A246,'Venues to Contact'!$B$3:$V$501,15,FALSE))</f>
        <v/>
      </c>
      <c t="str" s="40" r="N246">
        <f>IF(ISNA(VLOOKUP($A246,'Venues to Contact'!$B$3:$V$501,16,FALSE)),"",VLOOKUP($A246,'Venues to Contact'!$B$3:$V$501,16,FALSE))</f>
        <v/>
      </c>
      <c t="str" s="61" r="O246">
        <f>IF(ISNA(VLOOKUP($A246,'Venues to Contact'!$B$3:$V$501,17,FALSE)),"",VLOOKUP($A246,'Venues to Contact'!$B$3:$V$501,17,FALSE))</f>
        <v/>
      </c>
      <c t="str" s="41" r="P246">
        <f>IF(ISNA(VLOOKUP($A246,'Venues to Contact'!$B$3:$V$501,18,FALSE)),"",VLOOKUP($A246,'Venues to Contact'!$B$3:$V$501,18,FALSE))</f>
        <v/>
      </c>
      <c t="str" s="42" r="Q246">
        <f>IF(ISNA(VLOOKUP($A246,'Venues to Contact'!$B$3:$V$501,19,FALSE)),"",VLOOKUP($A246,'Venues to Contact'!$B$3:$V$501,19,FALSE))</f>
        <v/>
      </c>
      <c t="str" s="44" r="R246">
        <f>IF(ISNA(VLOOKUP($A246,'Venues to Contact'!$B$3:$V$501,20,FALSE)),"",VLOOKUP($A246,'Venues to Contact'!$B$3:$V$501,20,FALSE))</f>
        <v/>
      </c>
      <c t="str" s="53" r="S246">
        <f>IF(ISNA(VLOOKUP($A246,'Venues to Contact'!$B$3:$V$501,21,FALSE)),"",VLOOKUP($A246,'Venues to Contact'!$B$3:$V$501,21,FALSE))</f>
        <v/>
      </c>
    </row>
    <row customHeight="1" r="247" ht="21.75">
      <c s="31" r="A247">
        <v>245.0</v>
      </c>
      <c t="str" s="31" r="B247">
        <f>IF(ISNA(VLOOKUP($A247,'Venues to Contact'!$B$3:$V$501,2,FALSE)),"",VLOOKUP($A247,'Venues to Contact'!$B$3:$V$501,2,FALSE))</f>
        <v/>
      </c>
      <c t="str" s="31" r="C247">
        <f>IF(ISNA(VLOOKUP($A247,'Venues to Contact'!$B$3:$V$501,5,FALSE)),"",VLOOKUP($A247,'Venues to Contact'!$B$3:$V$501,5,FALSE))</f>
        <v/>
      </c>
      <c t="str" s="31" r="D247">
        <f>IF(ISNA(VLOOKUP($A247,'Venues to Contact'!$B$3:$V$501,6,FALSE)),"",VLOOKUP($A247,'Venues to Contact'!$B$3:$V$501,6,FALSE))</f>
        <v/>
      </c>
      <c t="str" s="31" r="E247">
        <f>IF(ISNA(VLOOKUP($A247,'Venues to Contact'!$B$3:$V$501,7,FALSE)),"",VLOOKUP($A247,'Venues to Contact'!$B$3:$V$501,7,FALSE))</f>
        <v/>
      </c>
      <c t="str" s="31" r="F247">
        <f>IF(ISNA(VLOOKUP($A247,'Venues to Contact'!$B$3:$V$501,8,FALSE)),"",VLOOKUP($A247,'Venues to Contact'!$B$3:$V$501,8,FALSE))</f>
        <v/>
      </c>
      <c t="str" s="31" r="G247">
        <f>IF(ISNA(VLOOKUP($A247,'Venues to Contact'!$B$3:$V$501,9,FALSE)),"",VLOOKUP($A247,'Venues to Contact'!$B$3:$V$501,9,FALSE))</f>
        <v/>
      </c>
      <c t="str" s="31" r="H247">
        <f>IF(ISNA(VLOOKUP($A247,'Venues to Contact'!$B$3:$V$501,10,FALSE)),"",VLOOKUP($A247,'Venues to Contact'!$B$3:$V$501,10,FALSE))</f>
        <v/>
      </c>
      <c t="str" s="31" r="I247">
        <f>IF(ISNA(VLOOKUP($A247,'Venues to Contact'!$B$3:$V$501,11,FALSE)),"",VLOOKUP($A247,'Venues to Contact'!$B$3:$V$501,11,FALSE))</f>
        <v/>
      </c>
      <c t="str" s="46" r="J247">
        <f>IF(ISNA(VLOOKUP($A247,'Venues to Contact'!$B$3:$V$501,12,FALSE)),"",VLOOKUP($A247,'Venues to Contact'!$B$3:$V$501,12,FALSE))</f>
        <v/>
      </c>
      <c t="str" s="38" r="K247">
        <f>IF(ISNA(VLOOKUP($A247,'Venues to Contact'!$B$3:$V$501,4,FALSE)),"",VLOOKUP($A247,'Venues to Contact'!$B$3:$V$501,4,FALSE))</f>
        <v/>
      </c>
      <c t="str" s="38" r="L247">
        <f>IF(ISNA(VLOOKUP($A247,'Venues to Contact'!$B$3:$V$501,14,FALSE)),"",VLOOKUP($A247,'Venues to Contact'!$B$3:$V$501,14,FALSE))</f>
        <v/>
      </c>
      <c t="str" s="39" r="M247">
        <f>IF(ISNA(VLOOKUP($A247,'Venues to Contact'!$B$3:$V$501,15,FALSE)),"",VLOOKUP($A247,'Venues to Contact'!$B$3:$V$501,15,FALSE))</f>
        <v/>
      </c>
      <c t="str" s="40" r="N247">
        <f>IF(ISNA(VLOOKUP($A247,'Venues to Contact'!$B$3:$V$501,16,FALSE)),"",VLOOKUP($A247,'Venues to Contact'!$B$3:$V$501,16,FALSE))</f>
        <v/>
      </c>
      <c t="str" s="61" r="O247">
        <f>IF(ISNA(VLOOKUP($A247,'Venues to Contact'!$B$3:$V$501,17,FALSE)),"",VLOOKUP($A247,'Venues to Contact'!$B$3:$V$501,17,FALSE))</f>
        <v/>
      </c>
      <c t="str" s="41" r="P247">
        <f>IF(ISNA(VLOOKUP($A247,'Venues to Contact'!$B$3:$V$501,18,FALSE)),"",VLOOKUP($A247,'Venues to Contact'!$B$3:$V$501,18,FALSE))</f>
        <v/>
      </c>
      <c t="str" s="42" r="Q247">
        <f>IF(ISNA(VLOOKUP($A247,'Venues to Contact'!$B$3:$V$501,19,FALSE)),"",VLOOKUP($A247,'Venues to Contact'!$B$3:$V$501,19,FALSE))</f>
        <v/>
      </c>
      <c t="str" s="44" r="R247">
        <f>IF(ISNA(VLOOKUP($A247,'Venues to Contact'!$B$3:$V$501,20,FALSE)),"",VLOOKUP($A247,'Venues to Contact'!$B$3:$V$501,20,FALSE))</f>
        <v/>
      </c>
      <c t="str" s="53" r="S247">
        <f>IF(ISNA(VLOOKUP($A247,'Venues to Contact'!$B$3:$V$501,21,FALSE)),"",VLOOKUP($A247,'Venues to Contact'!$B$3:$V$501,21,FALSE))</f>
        <v/>
      </c>
    </row>
    <row customHeight="1" r="248" ht="21.75">
      <c s="31" r="A248">
        <v>246.0</v>
      </c>
      <c t="str" s="31" r="B248">
        <f>IF(ISNA(VLOOKUP($A248,'Venues to Contact'!$B$3:$V$501,2,FALSE)),"",VLOOKUP($A248,'Venues to Contact'!$B$3:$V$501,2,FALSE))</f>
        <v/>
      </c>
      <c t="str" s="31" r="C248">
        <f>IF(ISNA(VLOOKUP($A248,'Venues to Contact'!$B$3:$V$501,5,FALSE)),"",VLOOKUP($A248,'Venues to Contact'!$B$3:$V$501,5,FALSE))</f>
        <v/>
      </c>
      <c t="str" s="31" r="D248">
        <f>IF(ISNA(VLOOKUP($A248,'Venues to Contact'!$B$3:$V$501,6,FALSE)),"",VLOOKUP($A248,'Venues to Contact'!$B$3:$V$501,6,FALSE))</f>
        <v/>
      </c>
      <c t="str" s="31" r="E248">
        <f>IF(ISNA(VLOOKUP($A248,'Venues to Contact'!$B$3:$V$501,7,FALSE)),"",VLOOKUP($A248,'Venues to Contact'!$B$3:$V$501,7,FALSE))</f>
        <v/>
      </c>
      <c t="str" s="31" r="F248">
        <f>IF(ISNA(VLOOKUP($A248,'Venues to Contact'!$B$3:$V$501,8,FALSE)),"",VLOOKUP($A248,'Venues to Contact'!$B$3:$V$501,8,FALSE))</f>
        <v/>
      </c>
      <c t="str" s="31" r="G248">
        <f>IF(ISNA(VLOOKUP($A248,'Venues to Contact'!$B$3:$V$501,9,FALSE)),"",VLOOKUP($A248,'Venues to Contact'!$B$3:$V$501,9,FALSE))</f>
        <v/>
      </c>
      <c t="str" s="31" r="H248">
        <f>IF(ISNA(VLOOKUP($A248,'Venues to Contact'!$B$3:$V$501,10,FALSE)),"",VLOOKUP($A248,'Venues to Contact'!$B$3:$V$501,10,FALSE))</f>
        <v/>
      </c>
      <c t="str" s="31" r="I248">
        <f>IF(ISNA(VLOOKUP($A248,'Venues to Contact'!$B$3:$V$501,11,FALSE)),"",VLOOKUP($A248,'Venues to Contact'!$B$3:$V$501,11,FALSE))</f>
        <v/>
      </c>
      <c t="str" s="46" r="J248">
        <f>IF(ISNA(VLOOKUP($A248,'Venues to Contact'!$B$3:$V$501,12,FALSE)),"",VLOOKUP($A248,'Venues to Contact'!$B$3:$V$501,12,FALSE))</f>
        <v/>
      </c>
      <c t="str" s="38" r="K248">
        <f>IF(ISNA(VLOOKUP($A248,'Venues to Contact'!$B$3:$V$501,4,FALSE)),"",VLOOKUP($A248,'Venues to Contact'!$B$3:$V$501,4,FALSE))</f>
        <v/>
      </c>
      <c t="str" s="38" r="L248">
        <f>IF(ISNA(VLOOKUP($A248,'Venues to Contact'!$B$3:$V$501,14,FALSE)),"",VLOOKUP($A248,'Venues to Contact'!$B$3:$V$501,14,FALSE))</f>
        <v/>
      </c>
      <c t="str" s="39" r="M248">
        <f>IF(ISNA(VLOOKUP($A248,'Venues to Contact'!$B$3:$V$501,15,FALSE)),"",VLOOKUP($A248,'Venues to Contact'!$B$3:$V$501,15,FALSE))</f>
        <v/>
      </c>
      <c t="str" s="40" r="N248">
        <f>IF(ISNA(VLOOKUP($A248,'Venues to Contact'!$B$3:$V$501,16,FALSE)),"",VLOOKUP($A248,'Venues to Contact'!$B$3:$V$501,16,FALSE))</f>
        <v/>
      </c>
      <c t="str" s="61" r="O248">
        <f>IF(ISNA(VLOOKUP($A248,'Venues to Contact'!$B$3:$V$501,17,FALSE)),"",VLOOKUP($A248,'Venues to Contact'!$B$3:$V$501,17,FALSE))</f>
        <v/>
      </c>
      <c t="str" s="41" r="P248">
        <f>IF(ISNA(VLOOKUP($A248,'Venues to Contact'!$B$3:$V$501,18,FALSE)),"",VLOOKUP($A248,'Venues to Contact'!$B$3:$V$501,18,FALSE))</f>
        <v/>
      </c>
      <c t="str" s="42" r="Q248">
        <f>IF(ISNA(VLOOKUP($A248,'Venues to Contact'!$B$3:$V$501,19,FALSE)),"",VLOOKUP($A248,'Venues to Contact'!$B$3:$V$501,19,FALSE))</f>
        <v/>
      </c>
      <c t="str" s="44" r="R248">
        <f>IF(ISNA(VLOOKUP($A248,'Venues to Contact'!$B$3:$V$501,20,FALSE)),"",VLOOKUP($A248,'Venues to Contact'!$B$3:$V$501,20,FALSE))</f>
        <v/>
      </c>
      <c t="str" s="53" r="S248">
        <f>IF(ISNA(VLOOKUP($A248,'Venues to Contact'!$B$3:$V$501,21,FALSE)),"",VLOOKUP($A248,'Venues to Contact'!$B$3:$V$501,21,FALSE))</f>
        <v/>
      </c>
    </row>
    <row customHeight="1" r="249" ht="21.75">
      <c s="31" r="A249">
        <v>247.0</v>
      </c>
      <c t="str" s="31" r="B249">
        <f>IF(ISNA(VLOOKUP($A249,'Venues to Contact'!$B$3:$V$501,2,FALSE)),"",VLOOKUP($A249,'Venues to Contact'!$B$3:$V$501,2,FALSE))</f>
        <v/>
      </c>
      <c t="str" s="31" r="C249">
        <f>IF(ISNA(VLOOKUP($A249,'Venues to Contact'!$B$3:$V$501,5,FALSE)),"",VLOOKUP($A249,'Venues to Contact'!$B$3:$V$501,5,FALSE))</f>
        <v/>
      </c>
      <c t="str" s="31" r="D249">
        <f>IF(ISNA(VLOOKUP($A249,'Venues to Contact'!$B$3:$V$501,6,FALSE)),"",VLOOKUP($A249,'Venues to Contact'!$B$3:$V$501,6,FALSE))</f>
        <v/>
      </c>
      <c t="str" s="31" r="E249">
        <f>IF(ISNA(VLOOKUP($A249,'Venues to Contact'!$B$3:$V$501,7,FALSE)),"",VLOOKUP($A249,'Venues to Contact'!$B$3:$V$501,7,FALSE))</f>
        <v/>
      </c>
      <c t="str" s="31" r="F249">
        <f>IF(ISNA(VLOOKUP($A249,'Venues to Contact'!$B$3:$V$501,8,FALSE)),"",VLOOKUP($A249,'Venues to Contact'!$B$3:$V$501,8,FALSE))</f>
        <v/>
      </c>
      <c t="str" s="31" r="G249">
        <f>IF(ISNA(VLOOKUP($A249,'Venues to Contact'!$B$3:$V$501,9,FALSE)),"",VLOOKUP($A249,'Venues to Contact'!$B$3:$V$501,9,FALSE))</f>
        <v/>
      </c>
      <c t="str" s="31" r="H249">
        <f>IF(ISNA(VLOOKUP($A249,'Venues to Contact'!$B$3:$V$501,10,FALSE)),"",VLOOKUP($A249,'Venues to Contact'!$B$3:$V$501,10,FALSE))</f>
        <v/>
      </c>
      <c t="str" s="31" r="I249">
        <f>IF(ISNA(VLOOKUP($A249,'Venues to Contact'!$B$3:$V$501,11,FALSE)),"",VLOOKUP($A249,'Venues to Contact'!$B$3:$V$501,11,FALSE))</f>
        <v/>
      </c>
      <c t="str" s="46" r="J249">
        <f>IF(ISNA(VLOOKUP($A249,'Venues to Contact'!$B$3:$V$501,12,FALSE)),"",VLOOKUP($A249,'Venues to Contact'!$B$3:$V$501,12,FALSE))</f>
        <v/>
      </c>
      <c t="str" s="38" r="K249">
        <f>IF(ISNA(VLOOKUP($A249,'Venues to Contact'!$B$3:$V$501,4,FALSE)),"",VLOOKUP($A249,'Venues to Contact'!$B$3:$V$501,4,FALSE))</f>
        <v/>
      </c>
      <c t="str" s="38" r="L249">
        <f>IF(ISNA(VLOOKUP($A249,'Venues to Contact'!$B$3:$V$501,14,FALSE)),"",VLOOKUP($A249,'Venues to Contact'!$B$3:$V$501,14,FALSE))</f>
        <v/>
      </c>
      <c t="str" s="39" r="M249">
        <f>IF(ISNA(VLOOKUP($A249,'Venues to Contact'!$B$3:$V$501,15,FALSE)),"",VLOOKUP($A249,'Venues to Contact'!$B$3:$V$501,15,FALSE))</f>
        <v/>
      </c>
      <c t="str" s="40" r="N249">
        <f>IF(ISNA(VLOOKUP($A249,'Venues to Contact'!$B$3:$V$501,16,FALSE)),"",VLOOKUP($A249,'Venues to Contact'!$B$3:$V$501,16,FALSE))</f>
        <v/>
      </c>
      <c t="str" s="61" r="O249">
        <f>IF(ISNA(VLOOKUP($A249,'Venues to Contact'!$B$3:$V$501,17,FALSE)),"",VLOOKUP($A249,'Venues to Contact'!$B$3:$V$501,17,FALSE))</f>
        <v/>
      </c>
      <c t="str" s="41" r="P249">
        <f>IF(ISNA(VLOOKUP($A249,'Venues to Contact'!$B$3:$V$501,18,FALSE)),"",VLOOKUP($A249,'Venues to Contact'!$B$3:$V$501,18,FALSE))</f>
        <v/>
      </c>
      <c t="str" s="42" r="Q249">
        <f>IF(ISNA(VLOOKUP($A249,'Venues to Contact'!$B$3:$V$501,19,FALSE)),"",VLOOKUP($A249,'Venues to Contact'!$B$3:$V$501,19,FALSE))</f>
        <v/>
      </c>
      <c t="str" s="44" r="R249">
        <f>IF(ISNA(VLOOKUP($A249,'Venues to Contact'!$B$3:$V$501,20,FALSE)),"",VLOOKUP($A249,'Venues to Contact'!$B$3:$V$501,20,FALSE))</f>
        <v/>
      </c>
      <c t="str" s="53" r="S249">
        <f>IF(ISNA(VLOOKUP($A249,'Venues to Contact'!$B$3:$V$501,21,FALSE)),"",VLOOKUP($A249,'Venues to Contact'!$B$3:$V$501,21,FALSE))</f>
        <v/>
      </c>
    </row>
    <row customHeight="1" r="250" ht="21.75">
      <c s="31" r="A250">
        <v>248.0</v>
      </c>
      <c t="str" s="31" r="B250">
        <f>IF(ISNA(VLOOKUP($A250,'Venues to Contact'!$B$3:$V$501,2,FALSE)),"",VLOOKUP($A250,'Venues to Contact'!$B$3:$V$501,2,FALSE))</f>
        <v/>
      </c>
      <c t="str" s="31" r="C250">
        <f>IF(ISNA(VLOOKUP($A250,'Venues to Contact'!$B$3:$V$501,5,FALSE)),"",VLOOKUP($A250,'Venues to Contact'!$B$3:$V$501,5,FALSE))</f>
        <v/>
      </c>
      <c t="str" s="31" r="D250">
        <f>IF(ISNA(VLOOKUP($A250,'Venues to Contact'!$B$3:$V$501,6,FALSE)),"",VLOOKUP($A250,'Venues to Contact'!$B$3:$V$501,6,FALSE))</f>
        <v/>
      </c>
      <c t="str" s="31" r="E250">
        <f>IF(ISNA(VLOOKUP($A250,'Venues to Contact'!$B$3:$V$501,7,FALSE)),"",VLOOKUP($A250,'Venues to Contact'!$B$3:$V$501,7,FALSE))</f>
        <v/>
      </c>
      <c t="str" s="31" r="F250">
        <f>IF(ISNA(VLOOKUP($A250,'Venues to Contact'!$B$3:$V$501,8,FALSE)),"",VLOOKUP($A250,'Venues to Contact'!$B$3:$V$501,8,FALSE))</f>
        <v/>
      </c>
      <c t="str" s="31" r="G250">
        <f>IF(ISNA(VLOOKUP($A250,'Venues to Contact'!$B$3:$V$501,9,FALSE)),"",VLOOKUP($A250,'Venues to Contact'!$B$3:$V$501,9,FALSE))</f>
        <v/>
      </c>
      <c t="str" s="31" r="H250">
        <f>IF(ISNA(VLOOKUP($A250,'Venues to Contact'!$B$3:$V$501,10,FALSE)),"",VLOOKUP($A250,'Venues to Contact'!$B$3:$V$501,10,FALSE))</f>
        <v/>
      </c>
      <c t="str" s="31" r="I250">
        <f>IF(ISNA(VLOOKUP($A250,'Venues to Contact'!$B$3:$V$501,11,FALSE)),"",VLOOKUP($A250,'Venues to Contact'!$B$3:$V$501,11,FALSE))</f>
        <v/>
      </c>
      <c t="str" s="46" r="J250">
        <f>IF(ISNA(VLOOKUP($A250,'Venues to Contact'!$B$3:$V$501,12,FALSE)),"",VLOOKUP($A250,'Venues to Contact'!$B$3:$V$501,12,FALSE))</f>
        <v/>
      </c>
      <c t="str" s="38" r="K250">
        <f>IF(ISNA(VLOOKUP($A250,'Venues to Contact'!$B$3:$V$501,4,FALSE)),"",VLOOKUP($A250,'Venues to Contact'!$B$3:$V$501,4,FALSE))</f>
        <v/>
      </c>
      <c t="str" s="38" r="L250">
        <f>IF(ISNA(VLOOKUP($A250,'Venues to Contact'!$B$3:$V$501,14,FALSE)),"",VLOOKUP($A250,'Venues to Contact'!$B$3:$V$501,14,FALSE))</f>
        <v/>
      </c>
      <c t="str" s="39" r="M250">
        <f>IF(ISNA(VLOOKUP($A250,'Venues to Contact'!$B$3:$V$501,15,FALSE)),"",VLOOKUP($A250,'Venues to Contact'!$B$3:$V$501,15,FALSE))</f>
        <v/>
      </c>
      <c t="str" s="40" r="N250">
        <f>IF(ISNA(VLOOKUP($A250,'Venues to Contact'!$B$3:$V$501,16,FALSE)),"",VLOOKUP($A250,'Venues to Contact'!$B$3:$V$501,16,FALSE))</f>
        <v/>
      </c>
      <c t="str" s="61" r="O250">
        <f>IF(ISNA(VLOOKUP($A250,'Venues to Contact'!$B$3:$V$501,17,FALSE)),"",VLOOKUP($A250,'Venues to Contact'!$B$3:$V$501,17,FALSE))</f>
        <v/>
      </c>
      <c t="str" s="41" r="P250">
        <f>IF(ISNA(VLOOKUP($A250,'Venues to Contact'!$B$3:$V$501,18,FALSE)),"",VLOOKUP($A250,'Venues to Contact'!$B$3:$V$501,18,FALSE))</f>
        <v/>
      </c>
      <c t="str" s="42" r="Q250">
        <f>IF(ISNA(VLOOKUP($A250,'Venues to Contact'!$B$3:$V$501,19,FALSE)),"",VLOOKUP($A250,'Venues to Contact'!$B$3:$V$501,19,FALSE))</f>
        <v/>
      </c>
      <c t="str" s="44" r="R250">
        <f>IF(ISNA(VLOOKUP($A250,'Venues to Contact'!$B$3:$V$501,20,FALSE)),"",VLOOKUP($A250,'Venues to Contact'!$B$3:$V$501,20,FALSE))</f>
        <v/>
      </c>
      <c t="str" s="53" r="S250">
        <f>IF(ISNA(VLOOKUP($A250,'Venues to Contact'!$B$3:$V$501,21,FALSE)),"",VLOOKUP($A250,'Venues to Contact'!$B$3:$V$501,21,FALSE))</f>
        <v/>
      </c>
    </row>
    <row customHeight="1" r="251" ht="21.75">
      <c s="31" r="A251">
        <v>249.0</v>
      </c>
      <c t="str" s="31" r="B251">
        <f>IF(ISNA(VLOOKUP($A251,'Venues to Contact'!$B$3:$V$501,2,FALSE)),"",VLOOKUP($A251,'Venues to Contact'!$B$3:$V$501,2,FALSE))</f>
        <v/>
      </c>
      <c t="str" s="31" r="C251">
        <f>IF(ISNA(VLOOKUP($A251,'Venues to Contact'!$B$3:$V$501,5,FALSE)),"",VLOOKUP($A251,'Venues to Contact'!$B$3:$V$501,5,FALSE))</f>
        <v/>
      </c>
      <c t="str" s="31" r="D251">
        <f>IF(ISNA(VLOOKUP($A251,'Venues to Contact'!$B$3:$V$501,6,FALSE)),"",VLOOKUP($A251,'Venues to Contact'!$B$3:$V$501,6,FALSE))</f>
        <v/>
      </c>
      <c t="str" s="31" r="E251">
        <f>IF(ISNA(VLOOKUP($A251,'Venues to Contact'!$B$3:$V$501,7,FALSE)),"",VLOOKUP($A251,'Venues to Contact'!$B$3:$V$501,7,FALSE))</f>
        <v/>
      </c>
      <c t="str" s="31" r="F251">
        <f>IF(ISNA(VLOOKUP($A251,'Venues to Contact'!$B$3:$V$501,8,FALSE)),"",VLOOKUP($A251,'Venues to Contact'!$B$3:$V$501,8,FALSE))</f>
        <v/>
      </c>
      <c t="str" s="31" r="G251">
        <f>IF(ISNA(VLOOKUP($A251,'Venues to Contact'!$B$3:$V$501,9,FALSE)),"",VLOOKUP($A251,'Venues to Contact'!$B$3:$V$501,9,FALSE))</f>
        <v/>
      </c>
      <c t="str" s="31" r="H251">
        <f>IF(ISNA(VLOOKUP($A251,'Venues to Contact'!$B$3:$V$501,10,FALSE)),"",VLOOKUP($A251,'Venues to Contact'!$B$3:$V$501,10,FALSE))</f>
        <v/>
      </c>
      <c t="str" s="31" r="I251">
        <f>IF(ISNA(VLOOKUP($A251,'Venues to Contact'!$B$3:$V$501,11,FALSE)),"",VLOOKUP($A251,'Venues to Contact'!$B$3:$V$501,11,FALSE))</f>
        <v/>
      </c>
      <c t="str" s="46" r="J251">
        <f>IF(ISNA(VLOOKUP($A251,'Venues to Contact'!$B$3:$V$501,12,FALSE)),"",VLOOKUP($A251,'Venues to Contact'!$B$3:$V$501,12,FALSE))</f>
        <v/>
      </c>
      <c t="str" s="38" r="K251">
        <f>IF(ISNA(VLOOKUP($A251,'Venues to Contact'!$B$3:$V$501,4,FALSE)),"",VLOOKUP($A251,'Venues to Contact'!$B$3:$V$501,4,FALSE))</f>
        <v/>
      </c>
      <c t="str" s="38" r="L251">
        <f>IF(ISNA(VLOOKUP($A251,'Venues to Contact'!$B$3:$V$501,14,FALSE)),"",VLOOKUP($A251,'Venues to Contact'!$B$3:$V$501,14,FALSE))</f>
        <v/>
      </c>
      <c t="str" s="39" r="M251">
        <f>IF(ISNA(VLOOKUP($A251,'Venues to Contact'!$B$3:$V$501,15,FALSE)),"",VLOOKUP($A251,'Venues to Contact'!$B$3:$V$501,15,FALSE))</f>
        <v/>
      </c>
      <c t="str" s="40" r="N251">
        <f>IF(ISNA(VLOOKUP($A251,'Venues to Contact'!$B$3:$V$501,16,FALSE)),"",VLOOKUP($A251,'Venues to Contact'!$B$3:$V$501,16,FALSE))</f>
        <v/>
      </c>
      <c t="str" s="61" r="O251">
        <f>IF(ISNA(VLOOKUP($A251,'Venues to Contact'!$B$3:$V$501,17,FALSE)),"",VLOOKUP($A251,'Venues to Contact'!$B$3:$V$501,17,FALSE))</f>
        <v/>
      </c>
      <c t="str" s="41" r="P251">
        <f>IF(ISNA(VLOOKUP($A251,'Venues to Contact'!$B$3:$V$501,18,FALSE)),"",VLOOKUP($A251,'Venues to Contact'!$B$3:$V$501,18,FALSE))</f>
        <v/>
      </c>
      <c t="str" s="42" r="Q251">
        <f>IF(ISNA(VLOOKUP($A251,'Venues to Contact'!$B$3:$V$501,19,FALSE)),"",VLOOKUP($A251,'Venues to Contact'!$B$3:$V$501,19,FALSE))</f>
        <v/>
      </c>
      <c t="str" s="44" r="R251">
        <f>IF(ISNA(VLOOKUP($A251,'Venues to Contact'!$B$3:$V$501,20,FALSE)),"",VLOOKUP($A251,'Venues to Contact'!$B$3:$V$501,20,FALSE))</f>
        <v/>
      </c>
      <c t="str" s="53" r="S251">
        <f>IF(ISNA(VLOOKUP($A251,'Venues to Contact'!$B$3:$V$501,21,FALSE)),"",VLOOKUP($A251,'Venues to Contact'!$B$3:$V$501,21,FALSE))</f>
        <v/>
      </c>
    </row>
    <row customHeight="1" r="252" ht="21.75">
      <c s="31" r="A252">
        <v>250.0</v>
      </c>
      <c t="str" s="31" r="B252">
        <f>IF(ISNA(VLOOKUP($A252,'Venues to Contact'!$B$3:$V$501,2,FALSE)),"",VLOOKUP($A252,'Venues to Contact'!$B$3:$V$501,2,FALSE))</f>
        <v/>
      </c>
      <c t="str" s="31" r="C252">
        <f>IF(ISNA(VLOOKUP($A252,'Venues to Contact'!$B$3:$V$501,5,FALSE)),"",VLOOKUP($A252,'Venues to Contact'!$B$3:$V$501,5,FALSE))</f>
        <v/>
      </c>
      <c t="str" s="31" r="D252">
        <f>IF(ISNA(VLOOKUP($A252,'Venues to Contact'!$B$3:$V$501,6,FALSE)),"",VLOOKUP($A252,'Venues to Contact'!$B$3:$V$501,6,FALSE))</f>
        <v/>
      </c>
      <c t="str" s="31" r="E252">
        <f>IF(ISNA(VLOOKUP($A252,'Venues to Contact'!$B$3:$V$501,7,FALSE)),"",VLOOKUP($A252,'Venues to Contact'!$B$3:$V$501,7,FALSE))</f>
        <v/>
      </c>
      <c t="str" s="31" r="F252">
        <f>IF(ISNA(VLOOKUP($A252,'Venues to Contact'!$B$3:$V$501,8,FALSE)),"",VLOOKUP($A252,'Venues to Contact'!$B$3:$V$501,8,FALSE))</f>
        <v/>
      </c>
      <c t="str" s="31" r="G252">
        <f>IF(ISNA(VLOOKUP($A252,'Venues to Contact'!$B$3:$V$501,9,FALSE)),"",VLOOKUP($A252,'Venues to Contact'!$B$3:$V$501,9,FALSE))</f>
        <v/>
      </c>
      <c t="str" s="31" r="H252">
        <f>IF(ISNA(VLOOKUP($A252,'Venues to Contact'!$B$3:$V$501,10,FALSE)),"",VLOOKUP($A252,'Venues to Contact'!$B$3:$V$501,10,FALSE))</f>
        <v/>
      </c>
      <c t="str" s="31" r="I252">
        <f>IF(ISNA(VLOOKUP($A252,'Venues to Contact'!$B$3:$V$501,11,FALSE)),"",VLOOKUP($A252,'Venues to Contact'!$B$3:$V$501,11,FALSE))</f>
        <v/>
      </c>
      <c t="str" s="46" r="J252">
        <f>IF(ISNA(VLOOKUP($A252,'Venues to Contact'!$B$3:$V$501,12,FALSE)),"",VLOOKUP($A252,'Venues to Contact'!$B$3:$V$501,12,FALSE))</f>
        <v/>
      </c>
      <c t="str" s="38" r="K252">
        <f>IF(ISNA(VLOOKUP($A252,'Venues to Contact'!$B$3:$V$501,4,FALSE)),"",VLOOKUP($A252,'Venues to Contact'!$B$3:$V$501,4,FALSE))</f>
        <v/>
      </c>
      <c t="str" s="38" r="L252">
        <f>IF(ISNA(VLOOKUP($A252,'Venues to Contact'!$B$3:$V$501,14,FALSE)),"",VLOOKUP($A252,'Venues to Contact'!$B$3:$V$501,14,FALSE))</f>
        <v/>
      </c>
      <c t="str" s="39" r="M252">
        <f>IF(ISNA(VLOOKUP($A252,'Venues to Contact'!$B$3:$V$501,15,FALSE)),"",VLOOKUP($A252,'Venues to Contact'!$B$3:$V$501,15,FALSE))</f>
        <v/>
      </c>
      <c t="str" s="40" r="N252">
        <f>IF(ISNA(VLOOKUP($A252,'Venues to Contact'!$B$3:$V$501,16,FALSE)),"",VLOOKUP($A252,'Venues to Contact'!$B$3:$V$501,16,FALSE))</f>
        <v/>
      </c>
      <c t="str" s="61" r="O252">
        <f>IF(ISNA(VLOOKUP($A252,'Venues to Contact'!$B$3:$V$501,17,FALSE)),"",VLOOKUP($A252,'Venues to Contact'!$B$3:$V$501,17,FALSE))</f>
        <v/>
      </c>
      <c t="str" s="41" r="P252">
        <f>IF(ISNA(VLOOKUP($A252,'Venues to Contact'!$B$3:$V$501,18,FALSE)),"",VLOOKUP($A252,'Venues to Contact'!$B$3:$V$501,18,FALSE))</f>
        <v/>
      </c>
      <c t="str" s="42" r="Q252">
        <f>IF(ISNA(VLOOKUP($A252,'Venues to Contact'!$B$3:$V$501,19,FALSE)),"",VLOOKUP($A252,'Venues to Contact'!$B$3:$V$501,19,FALSE))</f>
        <v/>
      </c>
      <c t="str" s="44" r="R252">
        <f>IF(ISNA(VLOOKUP($A252,'Venues to Contact'!$B$3:$V$501,20,FALSE)),"",VLOOKUP($A252,'Venues to Contact'!$B$3:$V$501,20,FALSE))</f>
        <v/>
      </c>
      <c t="str" s="53" r="S252">
        <f>IF(ISNA(VLOOKUP($A252,'Venues to Contact'!$B$3:$V$501,21,FALSE)),"",VLOOKUP($A252,'Venues to Contact'!$B$3:$V$501,21,FALSE))</f>
        <v/>
      </c>
    </row>
    <row customHeight="1" r="253" ht="21.75">
      <c s="31" r="A253">
        <v>251.0</v>
      </c>
      <c t="str" s="31" r="B253">
        <f>IF(ISNA(VLOOKUP($A253,'Venues to Contact'!$B$3:$V$501,2,FALSE)),"",VLOOKUP($A253,'Venues to Contact'!$B$3:$V$501,2,FALSE))</f>
        <v/>
      </c>
      <c t="str" s="31" r="C253">
        <f>IF(ISNA(VLOOKUP($A253,'Venues to Contact'!$B$3:$V$501,5,FALSE)),"",VLOOKUP($A253,'Venues to Contact'!$B$3:$V$501,5,FALSE))</f>
        <v/>
      </c>
      <c t="str" s="31" r="D253">
        <f>IF(ISNA(VLOOKUP($A253,'Venues to Contact'!$B$3:$V$501,6,FALSE)),"",VLOOKUP($A253,'Venues to Contact'!$B$3:$V$501,6,FALSE))</f>
        <v/>
      </c>
      <c t="str" s="31" r="E253">
        <f>IF(ISNA(VLOOKUP($A253,'Venues to Contact'!$B$3:$V$501,7,FALSE)),"",VLOOKUP($A253,'Venues to Contact'!$B$3:$V$501,7,FALSE))</f>
        <v/>
      </c>
      <c t="str" s="31" r="F253">
        <f>IF(ISNA(VLOOKUP($A253,'Venues to Contact'!$B$3:$V$501,8,FALSE)),"",VLOOKUP($A253,'Venues to Contact'!$B$3:$V$501,8,FALSE))</f>
        <v/>
      </c>
      <c t="str" s="31" r="G253">
        <f>IF(ISNA(VLOOKUP($A253,'Venues to Contact'!$B$3:$V$501,9,FALSE)),"",VLOOKUP($A253,'Venues to Contact'!$B$3:$V$501,9,FALSE))</f>
        <v/>
      </c>
      <c t="str" s="31" r="H253">
        <f>IF(ISNA(VLOOKUP($A253,'Venues to Contact'!$B$3:$V$501,10,FALSE)),"",VLOOKUP($A253,'Venues to Contact'!$B$3:$V$501,10,FALSE))</f>
        <v/>
      </c>
      <c t="str" s="31" r="I253">
        <f>IF(ISNA(VLOOKUP($A253,'Venues to Contact'!$B$3:$V$501,11,FALSE)),"",VLOOKUP($A253,'Venues to Contact'!$B$3:$V$501,11,FALSE))</f>
        <v/>
      </c>
      <c t="str" s="46" r="J253">
        <f>IF(ISNA(VLOOKUP($A253,'Venues to Contact'!$B$3:$V$501,12,FALSE)),"",VLOOKUP($A253,'Venues to Contact'!$B$3:$V$501,12,FALSE))</f>
        <v/>
      </c>
      <c t="str" s="38" r="K253">
        <f>IF(ISNA(VLOOKUP($A253,'Venues to Contact'!$B$3:$V$501,4,FALSE)),"",VLOOKUP($A253,'Venues to Contact'!$B$3:$V$501,4,FALSE))</f>
        <v/>
      </c>
      <c t="str" s="38" r="L253">
        <f>IF(ISNA(VLOOKUP($A253,'Venues to Contact'!$B$3:$V$501,14,FALSE)),"",VLOOKUP($A253,'Venues to Contact'!$B$3:$V$501,14,FALSE))</f>
        <v/>
      </c>
      <c t="str" s="39" r="M253">
        <f>IF(ISNA(VLOOKUP($A253,'Venues to Contact'!$B$3:$V$501,15,FALSE)),"",VLOOKUP($A253,'Venues to Contact'!$B$3:$V$501,15,FALSE))</f>
        <v/>
      </c>
      <c t="str" s="40" r="N253">
        <f>IF(ISNA(VLOOKUP($A253,'Venues to Contact'!$B$3:$V$501,16,FALSE)),"",VLOOKUP($A253,'Venues to Contact'!$B$3:$V$501,16,FALSE))</f>
        <v/>
      </c>
      <c t="str" s="61" r="O253">
        <f>IF(ISNA(VLOOKUP($A253,'Venues to Contact'!$B$3:$V$501,17,FALSE)),"",VLOOKUP($A253,'Venues to Contact'!$B$3:$V$501,17,FALSE))</f>
        <v/>
      </c>
      <c t="str" s="41" r="P253">
        <f>IF(ISNA(VLOOKUP($A253,'Venues to Contact'!$B$3:$V$501,18,FALSE)),"",VLOOKUP($A253,'Venues to Contact'!$B$3:$V$501,18,FALSE))</f>
        <v/>
      </c>
      <c t="str" s="42" r="Q253">
        <f>IF(ISNA(VLOOKUP($A253,'Venues to Contact'!$B$3:$V$501,19,FALSE)),"",VLOOKUP($A253,'Venues to Contact'!$B$3:$V$501,19,FALSE))</f>
        <v/>
      </c>
      <c t="str" s="44" r="R253">
        <f>IF(ISNA(VLOOKUP($A253,'Venues to Contact'!$B$3:$V$501,20,FALSE)),"",VLOOKUP($A253,'Venues to Contact'!$B$3:$V$501,20,FALSE))</f>
        <v/>
      </c>
      <c t="str" s="53" r="S253">
        <f>IF(ISNA(VLOOKUP($A253,'Venues to Contact'!$B$3:$V$501,21,FALSE)),"",VLOOKUP($A253,'Venues to Contact'!$B$3:$V$501,21,FALSE))</f>
        <v/>
      </c>
    </row>
    <row customHeight="1" r="254" ht="21.75">
      <c s="31" r="A254">
        <v>252.0</v>
      </c>
      <c t="str" s="31" r="B254">
        <f>IF(ISNA(VLOOKUP($A254,'Venues to Contact'!$B$3:$V$501,2,FALSE)),"",VLOOKUP($A254,'Venues to Contact'!$B$3:$V$501,2,FALSE))</f>
        <v/>
      </c>
      <c t="str" s="31" r="C254">
        <f>IF(ISNA(VLOOKUP($A254,'Venues to Contact'!$B$3:$V$501,5,FALSE)),"",VLOOKUP($A254,'Venues to Contact'!$B$3:$V$501,5,FALSE))</f>
        <v/>
      </c>
      <c t="str" s="31" r="D254">
        <f>IF(ISNA(VLOOKUP($A254,'Venues to Contact'!$B$3:$V$501,6,FALSE)),"",VLOOKUP($A254,'Venues to Contact'!$B$3:$V$501,6,FALSE))</f>
        <v/>
      </c>
      <c t="str" s="31" r="E254">
        <f>IF(ISNA(VLOOKUP($A254,'Venues to Contact'!$B$3:$V$501,7,FALSE)),"",VLOOKUP($A254,'Venues to Contact'!$B$3:$V$501,7,FALSE))</f>
        <v/>
      </c>
      <c t="str" s="31" r="F254">
        <f>IF(ISNA(VLOOKUP($A254,'Venues to Contact'!$B$3:$V$501,8,FALSE)),"",VLOOKUP($A254,'Venues to Contact'!$B$3:$V$501,8,FALSE))</f>
        <v/>
      </c>
      <c t="str" s="31" r="G254">
        <f>IF(ISNA(VLOOKUP($A254,'Venues to Contact'!$B$3:$V$501,9,FALSE)),"",VLOOKUP($A254,'Venues to Contact'!$B$3:$V$501,9,FALSE))</f>
        <v/>
      </c>
      <c t="str" s="31" r="H254">
        <f>IF(ISNA(VLOOKUP($A254,'Venues to Contact'!$B$3:$V$501,10,FALSE)),"",VLOOKUP($A254,'Venues to Contact'!$B$3:$V$501,10,FALSE))</f>
        <v/>
      </c>
      <c t="str" s="31" r="I254">
        <f>IF(ISNA(VLOOKUP($A254,'Venues to Contact'!$B$3:$V$501,11,FALSE)),"",VLOOKUP($A254,'Venues to Contact'!$B$3:$V$501,11,FALSE))</f>
        <v/>
      </c>
      <c t="str" s="46" r="J254">
        <f>IF(ISNA(VLOOKUP($A254,'Venues to Contact'!$B$3:$V$501,12,FALSE)),"",VLOOKUP($A254,'Venues to Contact'!$B$3:$V$501,12,FALSE))</f>
        <v/>
      </c>
      <c t="str" s="38" r="K254">
        <f>IF(ISNA(VLOOKUP($A254,'Venues to Contact'!$B$3:$V$501,4,FALSE)),"",VLOOKUP($A254,'Venues to Contact'!$B$3:$V$501,4,FALSE))</f>
        <v/>
      </c>
      <c t="str" s="38" r="L254">
        <f>IF(ISNA(VLOOKUP($A254,'Venues to Contact'!$B$3:$V$501,14,FALSE)),"",VLOOKUP($A254,'Venues to Contact'!$B$3:$V$501,14,FALSE))</f>
        <v/>
      </c>
      <c t="str" s="39" r="M254">
        <f>IF(ISNA(VLOOKUP($A254,'Venues to Contact'!$B$3:$V$501,15,FALSE)),"",VLOOKUP($A254,'Venues to Contact'!$B$3:$V$501,15,FALSE))</f>
        <v/>
      </c>
      <c t="str" s="40" r="N254">
        <f>IF(ISNA(VLOOKUP($A254,'Venues to Contact'!$B$3:$V$501,16,FALSE)),"",VLOOKUP($A254,'Venues to Contact'!$B$3:$V$501,16,FALSE))</f>
        <v/>
      </c>
      <c t="str" s="61" r="O254">
        <f>IF(ISNA(VLOOKUP($A254,'Venues to Contact'!$B$3:$V$501,17,FALSE)),"",VLOOKUP($A254,'Venues to Contact'!$B$3:$V$501,17,FALSE))</f>
        <v/>
      </c>
      <c t="str" s="41" r="P254">
        <f>IF(ISNA(VLOOKUP($A254,'Venues to Contact'!$B$3:$V$501,18,FALSE)),"",VLOOKUP($A254,'Venues to Contact'!$B$3:$V$501,18,FALSE))</f>
        <v/>
      </c>
      <c t="str" s="42" r="Q254">
        <f>IF(ISNA(VLOOKUP($A254,'Venues to Contact'!$B$3:$V$501,19,FALSE)),"",VLOOKUP($A254,'Venues to Contact'!$B$3:$V$501,19,FALSE))</f>
        <v/>
      </c>
      <c t="str" s="44" r="R254">
        <f>IF(ISNA(VLOOKUP($A254,'Venues to Contact'!$B$3:$V$501,20,FALSE)),"",VLOOKUP($A254,'Venues to Contact'!$B$3:$V$501,20,FALSE))</f>
        <v/>
      </c>
      <c t="str" s="53" r="S254">
        <f>IF(ISNA(VLOOKUP($A254,'Venues to Contact'!$B$3:$V$501,21,FALSE)),"",VLOOKUP($A254,'Venues to Contact'!$B$3:$V$501,21,FALSE))</f>
        <v/>
      </c>
    </row>
    <row customHeight="1" r="255" ht="21.75">
      <c s="31" r="A255">
        <v>253.0</v>
      </c>
      <c t="str" s="31" r="B255">
        <f>IF(ISNA(VLOOKUP($A255,'Venues to Contact'!$B$3:$V$501,2,FALSE)),"",VLOOKUP($A255,'Venues to Contact'!$B$3:$V$501,2,FALSE))</f>
        <v/>
      </c>
      <c t="str" s="31" r="C255">
        <f>IF(ISNA(VLOOKUP($A255,'Venues to Contact'!$B$3:$V$501,5,FALSE)),"",VLOOKUP($A255,'Venues to Contact'!$B$3:$V$501,5,FALSE))</f>
        <v/>
      </c>
      <c t="str" s="31" r="D255">
        <f>IF(ISNA(VLOOKUP($A255,'Venues to Contact'!$B$3:$V$501,6,FALSE)),"",VLOOKUP($A255,'Venues to Contact'!$B$3:$V$501,6,FALSE))</f>
        <v/>
      </c>
      <c t="str" s="31" r="E255">
        <f>IF(ISNA(VLOOKUP($A255,'Venues to Contact'!$B$3:$V$501,7,FALSE)),"",VLOOKUP($A255,'Venues to Contact'!$B$3:$V$501,7,FALSE))</f>
        <v/>
      </c>
      <c t="str" s="31" r="F255">
        <f>IF(ISNA(VLOOKUP($A255,'Venues to Contact'!$B$3:$V$501,8,FALSE)),"",VLOOKUP($A255,'Venues to Contact'!$B$3:$V$501,8,FALSE))</f>
        <v/>
      </c>
      <c t="str" s="31" r="G255">
        <f>IF(ISNA(VLOOKUP($A255,'Venues to Contact'!$B$3:$V$501,9,FALSE)),"",VLOOKUP($A255,'Venues to Contact'!$B$3:$V$501,9,FALSE))</f>
        <v/>
      </c>
      <c t="str" s="31" r="H255">
        <f>IF(ISNA(VLOOKUP($A255,'Venues to Contact'!$B$3:$V$501,10,FALSE)),"",VLOOKUP($A255,'Venues to Contact'!$B$3:$V$501,10,FALSE))</f>
        <v/>
      </c>
      <c t="str" s="31" r="I255">
        <f>IF(ISNA(VLOOKUP($A255,'Venues to Contact'!$B$3:$V$501,11,FALSE)),"",VLOOKUP($A255,'Venues to Contact'!$B$3:$V$501,11,FALSE))</f>
        <v/>
      </c>
      <c t="str" s="46" r="J255">
        <f>IF(ISNA(VLOOKUP($A255,'Venues to Contact'!$B$3:$V$501,12,FALSE)),"",VLOOKUP($A255,'Venues to Contact'!$B$3:$V$501,12,FALSE))</f>
        <v/>
      </c>
      <c t="str" s="38" r="K255">
        <f>IF(ISNA(VLOOKUP($A255,'Venues to Contact'!$B$3:$V$501,4,FALSE)),"",VLOOKUP($A255,'Venues to Contact'!$B$3:$V$501,4,FALSE))</f>
        <v/>
      </c>
      <c t="str" s="38" r="L255">
        <f>IF(ISNA(VLOOKUP($A255,'Venues to Contact'!$B$3:$V$501,14,FALSE)),"",VLOOKUP($A255,'Venues to Contact'!$B$3:$V$501,14,FALSE))</f>
        <v/>
      </c>
      <c t="str" s="39" r="M255">
        <f>IF(ISNA(VLOOKUP($A255,'Venues to Contact'!$B$3:$V$501,15,FALSE)),"",VLOOKUP($A255,'Venues to Contact'!$B$3:$V$501,15,FALSE))</f>
        <v/>
      </c>
      <c t="str" s="40" r="N255">
        <f>IF(ISNA(VLOOKUP($A255,'Venues to Contact'!$B$3:$V$501,16,FALSE)),"",VLOOKUP($A255,'Venues to Contact'!$B$3:$V$501,16,FALSE))</f>
        <v/>
      </c>
      <c t="str" s="61" r="O255">
        <f>IF(ISNA(VLOOKUP($A255,'Venues to Contact'!$B$3:$V$501,17,FALSE)),"",VLOOKUP($A255,'Venues to Contact'!$B$3:$V$501,17,FALSE))</f>
        <v/>
      </c>
      <c t="str" s="41" r="P255">
        <f>IF(ISNA(VLOOKUP($A255,'Venues to Contact'!$B$3:$V$501,18,FALSE)),"",VLOOKUP($A255,'Venues to Contact'!$B$3:$V$501,18,FALSE))</f>
        <v/>
      </c>
      <c t="str" s="42" r="Q255">
        <f>IF(ISNA(VLOOKUP($A255,'Venues to Contact'!$B$3:$V$501,19,FALSE)),"",VLOOKUP($A255,'Venues to Contact'!$B$3:$V$501,19,FALSE))</f>
        <v/>
      </c>
      <c t="str" s="44" r="R255">
        <f>IF(ISNA(VLOOKUP($A255,'Venues to Contact'!$B$3:$V$501,20,FALSE)),"",VLOOKUP($A255,'Venues to Contact'!$B$3:$V$501,20,FALSE))</f>
        <v/>
      </c>
      <c t="str" s="53" r="S255">
        <f>IF(ISNA(VLOOKUP($A255,'Venues to Contact'!$B$3:$V$501,21,FALSE)),"",VLOOKUP($A255,'Venues to Contact'!$B$3:$V$501,21,FALSE))</f>
        <v/>
      </c>
    </row>
    <row customHeight="1" r="256" ht="21.75">
      <c s="31" r="A256">
        <v>254.0</v>
      </c>
      <c t="str" s="31" r="B256">
        <f>IF(ISNA(VLOOKUP($A256,'Venues to Contact'!$B$3:$V$501,2,FALSE)),"",VLOOKUP($A256,'Venues to Contact'!$B$3:$V$501,2,FALSE))</f>
        <v/>
      </c>
      <c t="str" s="31" r="C256">
        <f>IF(ISNA(VLOOKUP($A256,'Venues to Contact'!$B$3:$V$501,5,FALSE)),"",VLOOKUP($A256,'Venues to Contact'!$B$3:$V$501,5,FALSE))</f>
        <v/>
      </c>
      <c t="str" s="31" r="D256">
        <f>IF(ISNA(VLOOKUP($A256,'Venues to Contact'!$B$3:$V$501,6,FALSE)),"",VLOOKUP($A256,'Venues to Contact'!$B$3:$V$501,6,FALSE))</f>
        <v/>
      </c>
      <c t="str" s="31" r="E256">
        <f>IF(ISNA(VLOOKUP($A256,'Venues to Contact'!$B$3:$V$501,7,FALSE)),"",VLOOKUP($A256,'Venues to Contact'!$B$3:$V$501,7,FALSE))</f>
        <v/>
      </c>
      <c t="str" s="31" r="F256">
        <f>IF(ISNA(VLOOKUP($A256,'Venues to Contact'!$B$3:$V$501,8,FALSE)),"",VLOOKUP($A256,'Venues to Contact'!$B$3:$V$501,8,FALSE))</f>
        <v/>
      </c>
      <c t="str" s="31" r="G256">
        <f>IF(ISNA(VLOOKUP($A256,'Venues to Contact'!$B$3:$V$501,9,FALSE)),"",VLOOKUP($A256,'Venues to Contact'!$B$3:$V$501,9,FALSE))</f>
        <v/>
      </c>
      <c t="str" s="31" r="H256">
        <f>IF(ISNA(VLOOKUP($A256,'Venues to Contact'!$B$3:$V$501,10,FALSE)),"",VLOOKUP($A256,'Venues to Contact'!$B$3:$V$501,10,FALSE))</f>
        <v/>
      </c>
      <c t="str" s="31" r="I256">
        <f>IF(ISNA(VLOOKUP($A256,'Venues to Contact'!$B$3:$V$501,11,FALSE)),"",VLOOKUP($A256,'Venues to Contact'!$B$3:$V$501,11,FALSE))</f>
        <v/>
      </c>
      <c t="str" s="46" r="J256">
        <f>IF(ISNA(VLOOKUP($A256,'Venues to Contact'!$B$3:$V$501,12,FALSE)),"",VLOOKUP($A256,'Venues to Contact'!$B$3:$V$501,12,FALSE))</f>
        <v/>
      </c>
      <c t="str" s="38" r="K256">
        <f>IF(ISNA(VLOOKUP($A256,'Venues to Contact'!$B$3:$V$501,4,FALSE)),"",VLOOKUP($A256,'Venues to Contact'!$B$3:$V$501,4,FALSE))</f>
        <v/>
      </c>
      <c t="str" s="38" r="L256">
        <f>IF(ISNA(VLOOKUP($A256,'Venues to Contact'!$B$3:$V$501,14,FALSE)),"",VLOOKUP($A256,'Venues to Contact'!$B$3:$V$501,14,FALSE))</f>
        <v/>
      </c>
      <c t="str" s="39" r="M256">
        <f>IF(ISNA(VLOOKUP($A256,'Venues to Contact'!$B$3:$V$501,15,FALSE)),"",VLOOKUP($A256,'Venues to Contact'!$B$3:$V$501,15,FALSE))</f>
        <v/>
      </c>
      <c t="str" s="40" r="N256">
        <f>IF(ISNA(VLOOKUP($A256,'Venues to Contact'!$B$3:$V$501,16,FALSE)),"",VLOOKUP($A256,'Venues to Contact'!$B$3:$V$501,16,FALSE))</f>
        <v/>
      </c>
      <c t="str" s="61" r="O256">
        <f>IF(ISNA(VLOOKUP($A256,'Venues to Contact'!$B$3:$V$501,17,FALSE)),"",VLOOKUP($A256,'Venues to Contact'!$B$3:$V$501,17,FALSE))</f>
        <v/>
      </c>
      <c t="str" s="41" r="P256">
        <f>IF(ISNA(VLOOKUP($A256,'Venues to Contact'!$B$3:$V$501,18,FALSE)),"",VLOOKUP($A256,'Venues to Contact'!$B$3:$V$501,18,FALSE))</f>
        <v/>
      </c>
      <c t="str" s="42" r="Q256">
        <f>IF(ISNA(VLOOKUP($A256,'Venues to Contact'!$B$3:$V$501,19,FALSE)),"",VLOOKUP($A256,'Venues to Contact'!$B$3:$V$501,19,FALSE))</f>
        <v/>
      </c>
      <c t="str" s="44" r="R256">
        <f>IF(ISNA(VLOOKUP($A256,'Venues to Contact'!$B$3:$V$501,20,FALSE)),"",VLOOKUP($A256,'Venues to Contact'!$B$3:$V$501,20,FALSE))</f>
        <v/>
      </c>
      <c t="str" s="53" r="S256">
        <f>IF(ISNA(VLOOKUP($A256,'Venues to Contact'!$B$3:$V$501,21,FALSE)),"",VLOOKUP($A256,'Venues to Contact'!$B$3:$V$501,21,FALSE))</f>
        <v/>
      </c>
    </row>
    <row customHeight="1" r="257" ht="21.75">
      <c s="31" r="A257">
        <v>255.0</v>
      </c>
      <c t="str" s="31" r="B257">
        <f>IF(ISNA(VLOOKUP($A257,'Venues to Contact'!$B$3:$V$501,2,FALSE)),"",VLOOKUP($A257,'Venues to Contact'!$B$3:$V$501,2,FALSE))</f>
        <v/>
      </c>
      <c t="str" s="31" r="C257">
        <f>IF(ISNA(VLOOKUP($A257,'Venues to Contact'!$B$3:$V$501,5,FALSE)),"",VLOOKUP($A257,'Venues to Contact'!$B$3:$V$501,5,FALSE))</f>
        <v/>
      </c>
      <c t="str" s="31" r="D257">
        <f>IF(ISNA(VLOOKUP($A257,'Venues to Contact'!$B$3:$V$501,6,FALSE)),"",VLOOKUP($A257,'Venues to Contact'!$B$3:$V$501,6,FALSE))</f>
        <v/>
      </c>
      <c t="str" s="31" r="E257">
        <f>IF(ISNA(VLOOKUP($A257,'Venues to Contact'!$B$3:$V$501,7,FALSE)),"",VLOOKUP($A257,'Venues to Contact'!$B$3:$V$501,7,FALSE))</f>
        <v/>
      </c>
      <c t="str" s="31" r="F257">
        <f>IF(ISNA(VLOOKUP($A257,'Venues to Contact'!$B$3:$V$501,8,FALSE)),"",VLOOKUP($A257,'Venues to Contact'!$B$3:$V$501,8,FALSE))</f>
        <v/>
      </c>
      <c t="str" s="31" r="G257">
        <f>IF(ISNA(VLOOKUP($A257,'Venues to Contact'!$B$3:$V$501,9,FALSE)),"",VLOOKUP($A257,'Venues to Contact'!$B$3:$V$501,9,FALSE))</f>
        <v/>
      </c>
      <c t="str" s="31" r="H257">
        <f>IF(ISNA(VLOOKUP($A257,'Venues to Contact'!$B$3:$V$501,10,FALSE)),"",VLOOKUP($A257,'Venues to Contact'!$B$3:$V$501,10,FALSE))</f>
        <v/>
      </c>
      <c t="str" s="31" r="I257">
        <f>IF(ISNA(VLOOKUP($A257,'Venues to Contact'!$B$3:$V$501,11,FALSE)),"",VLOOKUP($A257,'Venues to Contact'!$B$3:$V$501,11,FALSE))</f>
        <v/>
      </c>
      <c t="str" s="46" r="J257">
        <f>IF(ISNA(VLOOKUP($A257,'Venues to Contact'!$B$3:$V$501,12,FALSE)),"",VLOOKUP($A257,'Venues to Contact'!$B$3:$V$501,12,FALSE))</f>
        <v/>
      </c>
      <c t="str" s="38" r="K257">
        <f>IF(ISNA(VLOOKUP($A257,'Venues to Contact'!$B$3:$V$501,4,FALSE)),"",VLOOKUP($A257,'Venues to Contact'!$B$3:$V$501,4,FALSE))</f>
        <v/>
      </c>
      <c t="str" s="38" r="L257">
        <f>IF(ISNA(VLOOKUP($A257,'Venues to Contact'!$B$3:$V$501,14,FALSE)),"",VLOOKUP($A257,'Venues to Contact'!$B$3:$V$501,14,FALSE))</f>
        <v/>
      </c>
      <c t="str" s="39" r="M257">
        <f>IF(ISNA(VLOOKUP($A257,'Venues to Contact'!$B$3:$V$501,15,FALSE)),"",VLOOKUP($A257,'Venues to Contact'!$B$3:$V$501,15,FALSE))</f>
        <v/>
      </c>
      <c t="str" s="40" r="N257">
        <f>IF(ISNA(VLOOKUP($A257,'Venues to Contact'!$B$3:$V$501,16,FALSE)),"",VLOOKUP($A257,'Venues to Contact'!$B$3:$V$501,16,FALSE))</f>
        <v/>
      </c>
      <c t="str" s="61" r="O257">
        <f>IF(ISNA(VLOOKUP($A257,'Venues to Contact'!$B$3:$V$501,17,FALSE)),"",VLOOKUP($A257,'Venues to Contact'!$B$3:$V$501,17,FALSE))</f>
        <v/>
      </c>
      <c t="str" s="41" r="P257">
        <f>IF(ISNA(VLOOKUP($A257,'Venues to Contact'!$B$3:$V$501,18,FALSE)),"",VLOOKUP($A257,'Venues to Contact'!$B$3:$V$501,18,FALSE))</f>
        <v/>
      </c>
      <c t="str" s="42" r="Q257">
        <f>IF(ISNA(VLOOKUP($A257,'Venues to Contact'!$B$3:$V$501,19,FALSE)),"",VLOOKUP($A257,'Venues to Contact'!$B$3:$V$501,19,FALSE))</f>
        <v/>
      </c>
      <c t="str" s="44" r="R257">
        <f>IF(ISNA(VLOOKUP($A257,'Venues to Contact'!$B$3:$V$501,20,FALSE)),"",VLOOKUP($A257,'Venues to Contact'!$B$3:$V$501,20,FALSE))</f>
        <v/>
      </c>
      <c t="str" s="53" r="S257">
        <f>IF(ISNA(VLOOKUP($A257,'Venues to Contact'!$B$3:$V$501,21,FALSE)),"",VLOOKUP($A257,'Venues to Contact'!$B$3:$V$501,21,FALSE))</f>
        <v/>
      </c>
    </row>
    <row customHeight="1" r="258" ht="21.75">
      <c s="31" r="A258">
        <v>256.0</v>
      </c>
      <c t="str" s="31" r="B258">
        <f>IF(ISNA(VLOOKUP($A258,'Venues to Contact'!$B$3:$V$501,2,FALSE)),"",VLOOKUP($A258,'Venues to Contact'!$B$3:$V$501,2,FALSE))</f>
        <v/>
      </c>
      <c t="str" s="31" r="C258">
        <f>IF(ISNA(VLOOKUP($A258,'Venues to Contact'!$B$3:$V$501,5,FALSE)),"",VLOOKUP($A258,'Venues to Contact'!$B$3:$V$501,5,FALSE))</f>
        <v/>
      </c>
      <c t="str" s="31" r="D258">
        <f>IF(ISNA(VLOOKUP($A258,'Venues to Contact'!$B$3:$V$501,6,FALSE)),"",VLOOKUP($A258,'Venues to Contact'!$B$3:$V$501,6,FALSE))</f>
        <v/>
      </c>
      <c t="str" s="31" r="E258">
        <f>IF(ISNA(VLOOKUP($A258,'Venues to Contact'!$B$3:$V$501,7,FALSE)),"",VLOOKUP($A258,'Venues to Contact'!$B$3:$V$501,7,FALSE))</f>
        <v/>
      </c>
      <c t="str" s="31" r="F258">
        <f>IF(ISNA(VLOOKUP($A258,'Venues to Contact'!$B$3:$V$501,8,FALSE)),"",VLOOKUP($A258,'Venues to Contact'!$B$3:$V$501,8,FALSE))</f>
        <v/>
      </c>
      <c t="str" s="31" r="G258">
        <f>IF(ISNA(VLOOKUP($A258,'Venues to Contact'!$B$3:$V$501,9,FALSE)),"",VLOOKUP($A258,'Venues to Contact'!$B$3:$V$501,9,FALSE))</f>
        <v/>
      </c>
      <c t="str" s="31" r="H258">
        <f>IF(ISNA(VLOOKUP($A258,'Venues to Contact'!$B$3:$V$501,10,FALSE)),"",VLOOKUP($A258,'Venues to Contact'!$B$3:$V$501,10,FALSE))</f>
        <v/>
      </c>
      <c t="str" s="31" r="I258">
        <f>IF(ISNA(VLOOKUP($A258,'Venues to Contact'!$B$3:$V$501,11,FALSE)),"",VLOOKUP($A258,'Venues to Contact'!$B$3:$V$501,11,FALSE))</f>
        <v/>
      </c>
      <c t="str" s="46" r="J258">
        <f>IF(ISNA(VLOOKUP($A258,'Venues to Contact'!$B$3:$V$501,12,FALSE)),"",VLOOKUP($A258,'Venues to Contact'!$B$3:$V$501,12,FALSE))</f>
        <v/>
      </c>
      <c t="str" s="38" r="K258">
        <f>IF(ISNA(VLOOKUP($A258,'Venues to Contact'!$B$3:$V$501,4,FALSE)),"",VLOOKUP($A258,'Venues to Contact'!$B$3:$V$501,4,FALSE))</f>
        <v/>
      </c>
      <c t="str" s="38" r="L258">
        <f>IF(ISNA(VLOOKUP($A258,'Venues to Contact'!$B$3:$V$501,14,FALSE)),"",VLOOKUP($A258,'Venues to Contact'!$B$3:$V$501,14,FALSE))</f>
        <v/>
      </c>
      <c t="str" s="39" r="M258">
        <f>IF(ISNA(VLOOKUP($A258,'Venues to Contact'!$B$3:$V$501,15,FALSE)),"",VLOOKUP($A258,'Venues to Contact'!$B$3:$V$501,15,FALSE))</f>
        <v/>
      </c>
      <c t="str" s="40" r="N258">
        <f>IF(ISNA(VLOOKUP($A258,'Venues to Contact'!$B$3:$V$501,16,FALSE)),"",VLOOKUP($A258,'Venues to Contact'!$B$3:$V$501,16,FALSE))</f>
        <v/>
      </c>
      <c t="str" s="61" r="O258">
        <f>IF(ISNA(VLOOKUP($A258,'Venues to Contact'!$B$3:$V$501,17,FALSE)),"",VLOOKUP($A258,'Venues to Contact'!$B$3:$V$501,17,FALSE))</f>
        <v/>
      </c>
      <c t="str" s="41" r="P258">
        <f>IF(ISNA(VLOOKUP($A258,'Venues to Contact'!$B$3:$V$501,18,FALSE)),"",VLOOKUP($A258,'Venues to Contact'!$B$3:$V$501,18,FALSE))</f>
        <v/>
      </c>
      <c t="str" s="42" r="Q258">
        <f>IF(ISNA(VLOOKUP($A258,'Venues to Contact'!$B$3:$V$501,19,FALSE)),"",VLOOKUP($A258,'Venues to Contact'!$B$3:$V$501,19,FALSE))</f>
        <v/>
      </c>
      <c t="str" s="44" r="R258">
        <f>IF(ISNA(VLOOKUP($A258,'Venues to Contact'!$B$3:$V$501,20,FALSE)),"",VLOOKUP($A258,'Venues to Contact'!$B$3:$V$501,20,FALSE))</f>
        <v/>
      </c>
      <c t="str" s="53" r="S258">
        <f>IF(ISNA(VLOOKUP($A258,'Venues to Contact'!$B$3:$V$501,21,FALSE)),"",VLOOKUP($A258,'Venues to Contact'!$B$3:$V$501,21,FALSE))</f>
        <v/>
      </c>
    </row>
    <row customHeight="1" r="259" ht="21.75">
      <c s="31" r="A259">
        <v>257.0</v>
      </c>
      <c t="str" s="31" r="B259">
        <f>IF(ISNA(VLOOKUP($A259,'Venues to Contact'!$B$3:$V$501,2,FALSE)),"",VLOOKUP($A259,'Venues to Contact'!$B$3:$V$501,2,FALSE))</f>
        <v/>
      </c>
      <c t="str" s="31" r="C259">
        <f>IF(ISNA(VLOOKUP($A259,'Venues to Contact'!$B$3:$V$501,5,FALSE)),"",VLOOKUP($A259,'Venues to Contact'!$B$3:$V$501,5,FALSE))</f>
        <v/>
      </c>
      <c t="str" s="31" r="D259">
        <f>IF(ISNA(VLOOKUP($A259,'Venues to Contact'!$B$3:$V$501,6,FALSE)),"",VLOOKUP($A259,'Venues to Contact'!$B$3:$V$501,6,FALSE))</f>
        <v/>
      </c>
      <c t="str" s="31" r="E259">
        <f>IF(ISNA(VLOOKUP($A259,'Venues to Contact'!$B$3:$V$501,7,FALSE)),"",VLOOKUP($A259,'Venues to Contact'!$B$3:$V$501,7,FALSE))</f>
        <v/>
      </c>
      <c t="str" s="31" r="F259">
        <f>IF(ISNA(VLOOKUP($A259,'Venues to Contact'!$B$3:$V$501,8,FALSE)),"",VLOOKUP($A259,'Venues to Contact'!$B$3:$V$501,8,FALSE))</f>
        <v/>
      </c>
      <c t="str" s="31" r="G259">
        <f>IF(ISNA(VLOOKUP($A259,'Venues to Contact'!$B$3:$V$501,9,FALSE)),"",VLOOKUP($A259,'Venues to Contact'!$B$3:$V$501,9,FALSE))</f>
        <v/>
      </c>
      <c t="str" s="31" r="H259">
        <f>IF(ISNA(VLOOKUP($A259,'Venues to Contact'!$B$3:$V$501,10,FALSE)),"",VLOOKUP($A259,'Venues to Contact'!$B$3:$V$501,10,FALSE))</f>
        <v/>
      </c>
      <c t="str" s="31" r="I259">
        <f>IF(ISNA(VLOOKUP($A259,'Venues to Contact'!$B$3:$V$501,11,FALSE)),"",VLOOKUP($A259,'Venues to Contact'!$B$3:$V$501,11,FALSE))</f>
        <v/>
      </c>
      <c t="str" s="46" r="J259">
        <f>IF(ISNA(VLOOKUP($A259,'Venues to Contact'!$B$3:$V$501,12,FALSE)),"",VLOOKUP($A259,'Venues to Contact'!$B$3:$V$501,12,FALSE))</f>
        <v/>
      </c>
      <c t="str" s="38" r="K259">
        <f>IF(ISNA(VLOOKUP($A259,'Venues to Contact'!$B$3:$V$501,4,FALSE)),"",VLOOKUP($A259,'Venues to Contact'!$B$3:$V$501,4,FALSE))</f>
        <v/>
      </c>
      <c t="str" s="38" r="L259">
        <f>IF(ISNA(VLOOKUP($A259,'Venues to Contact'!$B$3:$V$501,14,FALSE)),"",VLOOKUP($A259,'Venues to Contact'!$B$3:$V$501,14,FALSE))</f>
        <v/>
      </c>
      <c t="str" s="39" r="M259">
        <f>IF(ISNA(VLOOKUP($A259,'Venues to Contact'!$B$3:$V$501,15,FALSE)),"",VLOOKUP($A259,'Venues to Contact'!$B$3:$V$501,15,FALSE))</f>
        <v/>
      </c>
      <c t="str" s="40" r="N259">
        <f>IF(ISNA(VLOOKUP($A259,'Venues to Contact'!$B$3:$V$501,16,FALSE)),"",VLOOKUP($A259,'Venues to Contact'!$B$3:$V$501,16,FALSE))</f>
        <v/>
      </c>
      <c t="str" s="61" r="O259">
        <f>IF(ISNA(VLOOKUP($A259,'Venues to Contact'!$B$3:$V$501,17,FALSE)),"",VLOOKUP($A259,'Venues to Contact'!$B$3:$V$501,17,FALSE))</f>
        <v/>
      </c>
      <c t="str" s="41" r="P259">
        <f>IF(ISNA(VLOOKUP($A259,'Venues to Contact'!$B$3:$V$501,18,FALSE)),"",VLOOKUP($A259,'Venues to Contact'!$B$3:$V$501,18,FALSE))</f>
        <v/>
      </c>
      <c t="str" s="42" r="Q259">
        <f>IF(ISNA(VLOOKUP($A259,'Venues to Contact'!$B$3:$V$501,19,FALSE)),"",VLOOKUP($A259,'Venues to Contact'!$B$3:$V$501,19,FALSE))</f>
        <v/>
      </c>
      <c t="str" s="44" r="R259">
        <f>IF(ISNA(VLOOKUP($A259,'Venues to Contact'!$B$3:$V$501,20,FALSE)),"",VLOOKUP($A259,'Venues to Contact'!$B$3:$V$501,20,FALSE))</f>
        <v/>
      </c>
      <c t="str" s="53" r="S259">
        <f>IF(ISNA(VLOOKUP($A259,'Venues to Contact'!$B$3:$V$501,21,FALSE)),"",VLOOKUP($A259,'Venues to Contact'!$B$3:$V$501,21,FALSE))</f>
        <v/>
      </c>
    </row>
    <row customHeight="1" r="260" ht="21.75">
      <c s="31" r="A260">
        <v>258.0</v>
      </c>
      <c t="str" s="31" r="B260">
        <f>IF(ISNA(VLOOKUP($A260,'Venues to Contact'!$B$3:$V$501,2,FALSE)),"",VLOOKUP($A260,'Venues to Contact'!$B$3:$V$501,2,FALSE))</f>
        <v/>
      </c>
      <c t="str" s="31" r="C260">
        <f>IF(ISNA(VLOOKUP($A260,'Venues to Contact'!$B$3:$V$501,5,FALSE)),"",VLOOKUP($A260,'Venues to Contact'!$B$3:$V$501,5,FALSE))</f>
        <v/>
      </c>
      <c t="str" s="31" r="D260">
        <f>IF(ISNA(VLOOKUP($A260,'Venues to Contact'!$B$3:$V$501,6,FALSE)),"",VLOOKUP($A260,'Venues to Contact'!$B$3:$V$501,6,FALSE))</f>
        <v/>
      </c>
      <c t="str" s="31" r="E260">
        <f>IF(ISNA(VLOOKUP($A260,'Venues to Contact'!$B$3:$V$501,7,FALSE)),"",VLOOKUP($A260,'Venues to Contact'!$B$3:$V$501,7,FALSE))</f>
        <v/>
      </c>
      <c t="str" s="31" r="F260">
        <f>IF(ISNA(VLOOKUP($A260,'Venues to Contact'!$B$3:$V$501,8,FALSE)),"",VLOOKUP($A260,'Venues to Contact'!$B$3:$V$501,8,FALSE))</f>
        <v/>
      </c>
      <c t="str" s="31" r="G260">
        <f>IF(ISNA(VLOOKUP($A260,'Venues to Contact'!$B$3:$V$501,9,FALSE)),"",VLOOKUP($A260,'Venues to Contact'!$B$3:$V$501,9,FALSE))</f>
        <v/>
      </c>
      <c t="str" s="31" r="H260">
        <f>IF(ISNA(VLOOKUP($A260,'Venues to Contact'!$B$3:$V$501,10,FALSE)),"",VLOOKUP($A260,'Venues to Contact'!$B$3:$V$501,10,FALSE))</f>
        <v/>
      </c>
      <c t="str" s="31" r="I260">
        <f>IF(ISNA(VLOOKUP($A260,'Venues to Contact'!$B$3:$V$501,11,FALSE)),"",VLOOKUP($A260,'Venues to Contact'!$B$3:$V$501,11,FALSE))</f>
        <v/>
      </c>
      <c t="str" s="46" r="J260">
        <f>IF(ISNA(VLOOKUP($A260,'Venues to Contact'!$B$3:$V$501,12,FALSE)),"",VLOOKUP($A260,'Venues to Contact'!$B$3:$V$501,12,FALSE))</f>
        <v/>
      </c>
      <c t="str" s="38" r="K260">
        <f>IF(ISNA(VLOOKUP($A260,'Venues to Contact'!$B$3:$V$501,4,FALSE)),"",VLOOKUP($A260,'Venues to Contact'!$B$3:$V$501,4,FALSE))</f>
        <v/>
      </c>
      <c t="str" s="38" r="L260">
        <f>IF(ISNA(VLOOKUP($A260,'Venues to Contact'!$B$3:$V$501,14,FALSE)),"",VLOOKUP($A260,'Venues to Contact'!$B$3:$V$501,14,FALSE))</f>
        <v/>
      </c>
      <c t="str" s="39" r="M260">
        <f>IF(ISNA(VLOOKUP($A260,'Venues to Contact'!$B$3:$V$501,15,FALSE)),"",VLOOKUP($A260,'Venues to Contact'!$B$3:$V$501,15,FALSE))</f>
        <v/>
      </c>
      <c t="str" s="40" r="N260">
        <f>IF(ISNA(VLOOKUP($A260,'Venues to Contact'!$B$3:$V$501,16,FALSE)),"",VLOOKUP($A260,'Venues to Contact'!$B$3:$V$501,16,FALSE))</f>
        <v/>
      </c>
      <c t="str" s="61" r="O260">
        <f>IF(ISNA(VLOOKUP($A260,'Venues to Contact'!$B$3:$V$501,17,FALSE)),"",VLOOKUP($A260,'Venues to Contact'!$B$3:$V$501,17,FALSE))</f>
        <v/>
      </c>
      <c t="str" s="41" r="P260">
        <f>IF(ISNA(VLOOKUP($A260,'Venues to Contact'!$B$3:$V$501,18,FALSE)),"",VLOOKUP($A260,'Venues to Contact'!$B$3:$V$501,18,FALSE))</f>
        <v/>
      </c>
      <c t="str" s="42" r="Q260">
        <f>IF(ISNA(VLOOKUP($A260,'Venues to Contact'!$B$3:$V$501,19,FALSE)),"",VLOOKUP($A260,'Venues to Contact'!$B$3:$V$501,19,FALSE))</f>
        <v/>
      </c>
      <c t="str" s="44" r="R260">
        <f>IF(ISNA(VLOOKUP($A260,'Venues to Contact'!$B$3:$V$501,20,FALSE)),"",VLOOKUP($A260,'Venues to Contact'!$B$3:$V$501,20,FALSE))</f>
        <v/>
      </c>
      <c t="str" s="53" r="S260">
        <f>IF(ISNA(VLOOKUP($A260,'Venues to Contact'!$B$3:$V$501,21,FALSE)),"",VLOOKUP($A260,'Venues to Contact'!$B$3:$V$501,21,FALSE))</f>
        <v/>
      </c>
    </row>
    <row customHeight="1" r="261" ht="21.75">
      <c s="31" r="A261">
        <v>259.0</v>
      </c>
      <c t="str" s="31" r="B261">
        <f>IF(ISNA(VLOOKUP($A261,'Venues to Contact'!$B$3:$V$501,2,FALSE)),"",VLOOKUP($A261,'Venues to Contact'!$B$3:$V$501,2,FALSE))</f>
        <v/>
      </c>
      <c t="str" s="31" r="C261">
        <f>IF(ISNA(VLOOKUP($A261,'Venues to Contact'!$B$3:$V$501,5,FALSE)),"",VLOOKUP($A261,'Venues to Contact'!$B$3:$V$501,5,FALSE))</f>
        <v/>
      </c>
      <c t="str" s="31" r="D261">
        <f>IF(ISNA(VLOOKUP($A261,'Venues to Contact'!$B$3:$V$501,6,FALSE)),"",VLOOKUP($A261,'Venues to Contact'!$B$3:$V$501,6,FALSE))</f>
        <v/>
      </c>
      <c t="str" s="31" r="E261">
        <f>IF(ISNA(VLOOKUP($A261,'Venues to Contact'!$B$3:$V$501,7,FALSE)),"",VLOOKUP($A261,'Venues to Contact'!$B$3:$V$501,7,FALSE))</f>
        <v/>
      </c>
      <c t="str" s="31" r="F261">
        <f>IF(ISNA(VLOOKUP($A261,'Venues to Contact'!$B$3:$V$501,8,FALSE)),"",VLOOKUP($A261,'Venues to Contact'!$B$3:$V$501,8,FALSE))</f>
        <v/>
      </c>
      <c t="str" s="31" r="G261">
        <f>IF(ISNA(VLOOKUP($A261,'Venues to Contact'!$B$3:$V$501,9,FALSE)),"",VLOOKUP($A261,'Venues to Contact'!$B$3:$V$501,9,FALSE))</f>
        <v/>
      </c>
      <c t="str" s="31" r="H261">
        <f>IF(ISNA(VLOOKUP($A261,'Venues to Contact'!$B$3:$V$501,10,FALSE)),"",VLOOKUP($A261,'Venues to Contact'!$B$3:$V$501,10,FALSE))</f>
        <v/>
      </c>
      <c t="str" s="31" r="I261">
        <f>IF(ISNA(VLOOKUP($A261,'Venues to Contact'!$B$3:$V$501,11,FALSE)),"",VLOOKUP($A261,'Venues to Contact'!$B$3:$V$501,11,FALSE))</f>
        <v/>
      </c>
      <c t="str" s="46" r="J261">
        <f>IF(ISNA(VLOOKUP($A261,'Venues to Contact'!$B$3:$V$501,12,FALSE)),"",VLOOKUP($A261,'Venues to Contact'!$B$3:$V$501,12,FALSE))</f>
        <v/>
      </c>
      <c t="str" s="38" r="K261">
        <f>IF(ISNA(VLOOKUP($A261,'Venues to Contact'!$B$3:$V$501,4,FALSE)),"",VLOOKUP($A261,'Venues to Contact'!$B$3:$V$501,4,FALSE))</f>
        <v/>
      </c>
      <c t="str" s="38" r="L261">
        <f>IF(ISNA(VLOOKUP($A261,'Venues to Contact'!$B$3:$V$501,14,FALSE)),"",VLOOKUP($A261,'Venues to Contact'!$B$3:$V$501,14,FALSE))</f>
        <v/>
      </c>
      <c t="str" s="39" r="M261">
        <f>IF(ISNA(VLOOKUP($A261,'Venues to Contact'!$B$3:$V$501,15,FALSE)),"",VLOOKUP($A261,'Venues to Contact'!$B$3:$V$501,15,FALSE))</f>
        <v/>
      </c>
      <c t="str" s="40" r="N261">
        <f>IF(ISNA(VLOOKUP($A261,'Venues to Contact'!$B$3:$V$501,16,FALSE)),"",VLOOKUP($A261,'Venues to Contact'!$B$3:$V$501,16,FALSE))</f>
        <v/>
      </c>
      <c t="str" s="61" r="O261">
        <f>IF(ISNA(VLOOKUP($A261,'Venues to Contact'!$B$3:$V$501,17,FALSE)),"",VLOOKUP($A261,'Venues to Contact'!$B$3:$V$501,17,FALSE))</f>
        <v/>
      </c>
      <c t="str" s="41" r="P261">
        <f>IF(ISNA(VLOOKUP($A261,'Venues to Contact'!$B$3:$V$501,18,FALSE)),"",VLOOKUP($A261,'Venues to Contact'!$B$3:$V$501,18,FALSE))</f>
        <v/>
      </c>
      <c t="str" s="42" r="Q261">
        <f>IF(ISNA(VLOOKUP($A261,'Venues to Contact'!$B$3:$V$501,19,FALSE)),"",VLOOKUP($A261,'Venues to Contact'!$B$3:$V$501,19,FALSE))</f>
        <v/>
      </c>
      <c t="str" s="44" r="R261">
        <f>IF(ISNA(VLOOKUP($A261,'Venues to Contact'!$B$3:$V$501,20,FALSE)),"",VLOOKUP($A261,'Venues to Contact'!$B$3:$V$501,20,FALSE))</f>
        <v/>
      </c>
      <c t="str" s="53" r="S261">
        <f>IF(ISNA(VLOOKUP($A261,'Venues to Contact'!$B$3:$V$501,21,FALSE)),"",VLOOKUP($A261,'Venues to Contact'!$B$3:$V$501,21,FALSE))</f>
        <v/>
      </c>
    </row>
    <row customHeight="1" r="262" ht="21.75">
      <c s="31" r="A262">
        <v>260.0</v>
      </c>
      <c t="str" s="31" r="B262">
        <f>IF(ISNA(VLOOKUP($A262,'Venues to Contact'!$B$3:$V$501,2,FALSE)),"",VLOOKUP($A262,'Venues to Contact'!$B$3:$V$501,2,FALSE))</f>
        <v/>
      </c>
      <c t="str" s="31" r="C262">
        <f>IF(ISNA(VLOOKUP($A262,'Venues to Contact'!$B$3:$V$501,5,FALSE)),"",VLOOKUP($A262,'Venues to Contact'!$B$3:$V$501,5,FALSE))</f>
        <v/>
      </c>
      <c t="str" s="31" r="D262">
        <f>IF(ISNA(VLOOKUP($A262,'Venues to Contact'!$B$3:$V$501,6,FALSE)),"",VLOOKUP($A262,'Venues to Contact'!$B$3:$V$501,6,FALSE))</f>
        <v/>
      </c>
      <c t="str" s="31" r="E262">
        <f>IF(ISNA(VLOOKUP($A262,'Venues to Contact'!$B$3:$V$501,7,FALSE)),"",VLOOKUP($A262,'Venues to Contact'!$B$3:$V$501,7,FALSE))</f>
        <v/>
      </c>
      <c t="str" s="31" r="F262">
        <f>IF(ISNA(VLOOKUP($A262,'Venues to Contact'!$B$3:$V$501,8,FALSE)),"",VLOOKUP($A262,'Venues to Contact'!$B$3:$V$501,8,FALSE))</f>
        <v/>
      </c>
      <c t="str" s="31" r="G262">
        <f>IF(ISNA(VLOOKUP($A262,'Venues to Contact'!$B$3:$V$501,9,FALSE)),"",VLOOKUP($A262,'Venues to Contact'!$B$3:$V$501,9,FALSE))</f>
        <v/>
      </c>
      <c t="str" s="31" r="H262">
        <f>IF(ISNA(VLOOKUP($A262,'Venues to Contact'!$B$3:$V$501,10,FALSE)),"",VLOOKUP($A262,'Venues to Contact'!$B$3:$V$501,10,FALSE))</f>
        <v/>
      </c>
      <c t="str" s="31" r="I262">
        <f>IF(ISNA(VLOOKUP($A262,'Venues to Contact'!$B$3:$V$501,11,FALSE)),"",VLOOKUP($A262,'Venues to Contact'!$B$3:$V$501,11,FALSE))</f>
        <v/>
      </c>
      <c t="str" s="46" r="J262">
        <f>IF(ISNA(VLOOKUP($A262,'Venues to Contact'!$B$3:$V$501,12,FALSE)),"",VLOOKUP($A262,'Venues to Contact'!$B$3:$V$501,12,FALSE))</f>
        <v/>
      </c>
      <c t="str" s="38" r="K262">
        <f>IF(ISNA(VLOOKUP($A262,'Venues to Contact'!$B$3:$V$501,4,FALSE)),"",VLOOKUP($A262,'Venues to Contact'!$B$3:$V$501,4,FALSE))</f>
        <v/>
      </c>
      <c t="str" s="38" r="L262">
        <f>IF(ISNA(VLOOKUP($A262,'Venues to Contact'!$B$3:$V$501,14,FALSE)),"",VLOOKUP($A262,'Venues to Contact'!$B$3:$V$501,14,FALSE))</f>
        <v/>
      </c>
      <c t="str" s="39" r="M262">
        <f>IF(ISNA(VLOOKUP($A262,'Venues to Contact'!$B$3:$V$501,15,FALSE)),"",VLOOKUP($A262,'Venues to Contact'!$B$3:$V$501,15,FALSE))</f>
        <v/>
      </c>
      <c t="str" s="40" r="N262">
        <f>IF(ISNA(VLOOKUP($A262,'Venues to Contact'!$B$3:$V$501,16,FALSE)),"",VLOOKUP($A262,'Venues to Contact'!$B$3:$V$501,16,FALSE))</f>
        <v/>
      </c>
      <c t="str" s="61" r="O262">
        <f>IF(ISNA(VLOOKUP($A262,'Venues to Contact'!$B$3:$V$501,17,FALSE)),"",VLOOKUP($A262,'Venues to Contact'!$B$3:$V$501,17,FALSE))</f>
        <v/>
      </c>
      <c t="str" s="41" r="P262">
        <f>IF(ISNA(VLOOKUP($A262,'Venues to Contact'!$B$3:$V$501,18,FALSE)),"",VLOOKUP($A262,'Venues to Contact'!$B$3:$V$501,18,FALSE))</f>
        <v/>
      </c>
      <c t="str" s="42" r="Q262">
        <f>IF(ISNA(VLOOKUP($A262,'Venues to Contact'!$B$3:$V$501,19,FALSE)),"",VLOOKUP($A262,'Venues to Contact'!$B$3:$V$501,19,FALSE))</f>
        <v/>
      </c>
      <c t="str" s="44" r="R262">
        <f>IF(ISNA(VLOOKUP($A262,'Venues to Contact'!$B$3:$V$501,20,FALSE)),"",VLOOKUP($A262,'Venues to Contact'!$B$3:$V$501,20,FALSE))</f>
        <v/>
      </c>
      <c t="str" s="53" r="S262">
        <f>IF(ISNA(VLOOKUP($A262,'Venues to Contact'!$B$3:$V$501,21,FALSE)),"",VLOOKUP($A262,'Venues to Contact'!$B$3:$V$501,21,FALSE))</f>
        <v/>
      </c>
    </row>
    <row customHeight="1" r="263" ht="21.75">
      <c s="31" r="A263">
        <v>261.0</v>
      </c>
      <c t="str" s="31" r="B263">
        <f>IF(ISNA(VLOOKUP($A263,'Venues to Contact'!$B$3:$V$501,2,FALSE)),"",VLOOKUP($A263,'Venues to Contact'!$B$3:$V$501,2,FALSE))</f>
        <v/>
      </c>
      <c t="str" s="31" r="C263">
        <f>IF(ISNA(VLOOKUP($A263,'Venues to Contact'!$B$3:$V$501,5,FALSE)),"",VLOOKUP($A263,'Venues to Contact'!$B$3:$V$501,5,FALSE))</f>
        <v/>
      </c>
      <c t="str" s="31" r="D263">
        <f>IF(ISNA(VLOOKUP($A263,'Venues to Contact'!$B$3:$V$501,6,FALSE)),"",VLOOKUP($A263,'Venues to Contact'!$B$3:$V$501,6,FALSE))</f>
        <v/>
      </c>
      <c t="str" s="31" r="E263">
        <f>IF(ISNA(VLOOKUP($A263,'Venues to Contact'!$B$3:$V$501,7,FALSE)),"",VLOOKUP($A263,'Venues to Contact'!$B$3:$V$501,7,FALSE))</f>
        <v/>
      </c>
      <c t="str" s="31" r="F263">
        <f>IF(ISNA(VLOOKUP($A263,'Venues to Contact'!$B$3:$V$501,8,FALSE)),"",VLOOKUP($A263,'Venues to Contact'!$B$3:$V$501,8,FALSE))</f>
        <v/>
      </c>
      <c t="str" s="31" r="G263">
        <f>IF(ISNA(VLOOKUP($A263,'Venues to Contact'!$B$3:$V$501,9,FALSE)),"",VLOOKUP($A263,'Venues to Contact'!$B$3:$V$501,9,FALSE))</f>
        <v/>
      </c>
      <c t="str" s="31" r="H263">
        <f>IF(ISNA(VLOOKUP($A263,'Venues to Contact'!$B$3:$V$501,10,FALSE)),"",VLOOKUP($A263,'Venues to Contact'!$B$3:$V$501,10,FALSE))</f>
        <v/>
      </c>
      <c t="str" s="31" r="I263">
        <f>IF(ISNA(VLOOKUP($A263,'Venues to Contact'!$B$3:$V$501,11,FALSE)),"",VLOOKUP($A263,'Venues to Contact'!$B$3:$V$501,11,FALSE))</f>
        <v/>
      </c>
      <c t="str" s="46" r="J263">
        <f>IF(ISNA(VLOOKUP($A263,'Venues to Contact'!$B$3:$V$501,12,FALSE)),"",VLOOKUP($A263,'Venues to Contact'!$B$3:$V$501,12,FALSE))</f>
        <v/>
      </c>
      <c t="str" s="38" r="K263">
        <f>IF(ISNA(VLOOKUP($A263,'Venues to Contact'!$B$3:$V$501,4,FALSE)),"",VLOOKUP($A263,'Venues to Contact'!$B$3:$V$501,4,FALSE))</f>
        <v/>
      </c>
      <c t="str" s="38" r="L263">
        <f>IF(ISNA(VLOOKUP($A263,'Venues to Contact'!$B$3:$V$501,14,FALSE)),"",VLOOKUP($A263,'Venues to Contact'!$B$3:$V$501,14,FALSE))</f>
        <v/>
      </c>
      <c t="str" s="39" r="M263">
        <f>IF(ISNA(VLOOKUP($A263,'Venues to Contact'!$B$3:$V$501,15,FALSE)),"",VLOOKUP($A263,'Venues to Contact'!$B$3:$V$501,15,FALSE))</f>
        <v/>
      </c>
      <c t="str" s="40" r="N263">
        <f>IF(ISNA(VLOOKUP($A263,'Venues to Contact'!$B$3:$V$501,16,FALSE)),"",VLOOKUP($A263,'Venues to Contact'!$B$3:$V$501,16,FALSE))</f>
        <v/>
      </c>
      <c t="str" s="61" r="O263">
        <f>IF(ISNA(VLOOKUP($A263,'Venues to Contact'!$B$3:$V$501,17,FALSE)),"",VLOOKUP($A263,'Venues to Contact'!$B$3:$V$501,17,FALSE))</f>
        <v/>
      </c>
      <c t="str" s="41" r="P263">
        <f>IF(ISNA(VLOOKUP($A263,'Venues to Contact'!$B$3:$V$501,18,FALSE)),"",VLOOKUP($A263,'Venues to Contact'!$B$3:$V$501,18,FALSE))</f>
        <v/>
      </c>
      <c t="str" s="42" r="Q263">
        <f>IF(ISNA(VLOOKUP($A263,'Venues to Contact'!$B$3:$V$501,19,FALSE)),"",VLOOKUP($A263,'Venues to Contact'!$B$3:$V$501,19,FALSE))</f>
        <v/>
      </c>
      <c t="str" s="44" r="R263">
        <f>IF(ISNA(VLOOKUP($A263,'Venues to Contact'!$B$3:$V$501,20,FALSE)),"",VLOOKUP($A263,'Venues to Contact'!$B$3:$V$501,20,FALSE))</f>
        <v/>
      </c>
      <c t="str" s="53" r="S263">
        <f>IF(ISNA(VLOOKUP($A263,'Venues to Contact'!$B$3:$V$501,21,FALSE)),"",VLOOKUP($A263,'Venues to Contact'!$B$3:$V$501,21,FALSE))</f>
        <v/>
      </c>
    </row>
    <row customHeight="1" r="264" ht="21.75">
      <c s="31" r="A264">
        <v>262.0</v>
      </c>
      <c t="str" s="31" r="B264">
        <f>IF(ISNA(VLOOKUP($A264,'Venues to Contact'!$B$3:$V$501,2,FALSE)),"",VLOOKUP($A264,'Venues to Contact'!$B$3:$V$501,2,FALSE))</f>
        <v/>
      </c>
      <c t="str" s="31" r="C264">
        <f>IF(ISNA(VLOOKUP($A264,'Venues to Contact'!$B$3:$V$501,5,FALSE)),"",VLOOKUP($A264,'Venues to Contact'!$B$3:$V$501,5,FALSE))</f>
        <v/>
      </c>
      <c t="str" s="31" r="D264">
        <f>IF(ISNA(VLOOKUP($A264,'Venues to Contact'!$B$3:$V$501,6,FALSE)),"",VLOOKUP($A264,'Venues to Contact'!$B$3:$V$501,6,FALSE))</f>
        <v/>
      </c>
      <c t="str" s="31" r="E264">
        <f>IF(ISNA(VLOOKUP($A264,'Venues to Contact'!$B$3:$V$501,7,FALSE)),"",VLOOKUP($A264,'Venues to Contact'!$B$3:$V$501,7,FALSE))</f>
        <v/>
      </c>
      <c t="str" s="31" r="F264">
        <f>IF(ISNA(VLOOKUP($A264,'Venues to Contact'!$B$3:$V$501,8,FALSE)),"",VLOOKUP($A264,'Venues to Contact'!$B$3:$V$501,8,FALSE))</f>
        <v/>
      </c>
      <c t="str" s="31" r="G264">
        <f>IF(ISNA(VLOOKUP($A264,'Venues to Contact'!$B$3:$V$501,9,FALSE)),"",VLOOKUP($A264,'Venues to Contact'!$B$3:$V$501,9,FALSE))</f>
        <v/>
      </c>
      <c t="str" s="31" r="H264">
        <f>IF(ISNA(VLOOKUP($A264,'Venues to Contact'!$B$3:$V$501,10,FALSE)),"",VLOOKUP($A264,'Venues to Contact'!$B$3:$V$501,10,FALSE))</f>
        <v/>
      </c>
      <c t="str" s="31" r="I264">
        <f>IF(ISNA(VLOOKUP($A264,'Venues to Contact'!$B$3:$V$501,11,FALSE)),"",VLOOKUP($A264,'Venues to Contact'!$B$3:$V$501,11,FALSE))</f>
        <v/>
      </c>
      <c t="str" s="46" r="J264">
        <f>IF(ISNA(VLOOKUP($A264,'Venues to Contact'!$B$3:$V$501,12,FALSE)),"",VLOOKUP($A264,'Venues to Contact'!$B$3:$V$501,12,FALSE))</f>
        <v/>
      </c>
      <c t="str" s="38" r="K264">
        <f>IF(ISNA(VLOOKUP($A264,'Venues to Contact'!$B$3:$V$501,4,FALSE)),"",VLOOKUP($A264,'Venues to Contact'!$B$3:$V$501,4,FALSE))</f>
        <v/>
      </c>
      <c t="str" s="38" r="L264">
        <f>IF(ISNA(VLOOKUP($A264,'Venues to Contact'!$B$3:$V$501,14,FALSE)),"",VLOOKUP($A264,'Venues to Contact'!$B$3:$V$501,14,FALSE))</f>
        <v/>
      </c>
      <c t="str" s="39" r="M264">
        <f>IF(ISNA(VLOOKUP($A264,'Venues to Contact'!$B$3:$V$501,15,FALSE)),"",VLOOKUP($A264,'Venues to Contact'!$B$3:$V$501,15,FALSE))</f>
        <v/>
      </c>
      <c t="str" s="40" r="N264">
        <f>IF(ISNA(VLOOKUP($A264,'Venues to Contact'!$B$3:$V$501,16,FALSE)),"",VLOOKUP($A264,'Venues to Contact'!$B$3:$V$501,16,FALSE))</f>
        <v/>
      </c>
      <c t="str" s="61" r="O264">
        <f>IF(ISNA(VLOOKUP($A264,'Venues to Contact'!$B$3:$V$501,17,FALSE)),"",VLOOKUP($A264,'Venues to Contact'!$B$3:$V$501,17,FALSE))</f>
        <v/>
      </c>
      <c t="str" s="41" r="P264">
        <f>IF(ISNA(VLOOKUP($A264,'Venues to Contact'!$B$3:$V$501,18,FALSE)),"",VLOOKUP($A264,'Venues to Contact'!$B$3:$V$501,18,FALSE))</f>
        <v/>
      </c>
      <c t="str" s="42" r="Q264">
        <f>IF(ISNA(VLOOKUP($A264,'Venues to Contact'!$B$3:$V$501,19,FALSE)),"",VLOOKUP($A264,'Venues to Contact'!$B$3:$V$501,19,FALSE))</f>
        <v/>
      </c>
      <c t="str" s="44" r="R264">
        <f>IF(ISNA(VLOOKUP($A264,'Venues to Contact'!$B$3:$V$501,20,FALSE)),"",VLOOKUP($A264,'Venues to Contact'!$B$3:$V$501,20,FALSE))</f>
        <v/>
      </c>
      <c t="str" s="53" r="S264">
        <f>IF(ISNA(VLOOKUP($A264,'Venues to Contact'!$B$3:$V$501,21,FALSE)),"",VLOOKUP($A264,'Venues to Contact'!$B$3:$V$501,21,FALSE))</f>
        <v/>
      </c>
    </row>
    <row customHeight="1" r="265" ht="21.75">
      <c s="31" r="A265">
        <v>263.0</v>
      </c>
      <c t="str" s="31" r="B265">
        <f>IF(ISNA(VLOOKUP($A265,'Venues to Contact'!$B$3:$V$501,2,FALSE)),"",VLOOKUP($A265,'Venues to Contact'!$B$3:$V$501,2,FALSE))</f>
        <v/>
      </c>
      <c t="str" s="31" r="C265">
        <f>IF(ISNA(VLOOKUP($A265,'Venues to Contact'!$B$3:$V$501,5,FALSE)),"",VLOOKUP($A265,'Venues to Contact'!$B$3:$V$501,5,FALSE))</f>
        <v/>
      </c>
      <c t="str" s="31" r="D265">
        <f>IF(ISNA(VLOOKUP($A265,'Venues to Contact'!$B$3:$V$501,6,FALSE)),"",VLOOKUP($A265,'Venues to Contact'!$B$3:$V$501,6,FALSE))</f>
        <v/>
      </c>
      <c t="str" s="31" r="E265">
        <f>IF(ISNA(VLOOKUP($A265,'Venues to Contact'!$B$3:$V$501,7,FALSE)),"",VLOOKUP($A265,'Venues to Contact'!$B$3:$V$501,7,FALSE))</f>
        <v/>
      </c>
      <c t="str" s="31" r="F265">
        <f>IF(ISNA(VLOOKUP($A265,'Venues to Contact'!$B$3:$V$501,8,FALSE)),"",VLOOKUP($A265,'Venues to Contact'!$B$3:$V$501,8,FALSE))</f>
        <v/>
      </c>
      <c t="str" s="31" r="G265">
        <f>IF(ISNA(VLOOKUP($A265,'Venues to Contact'!$B$3:$V$501,9,FALSE)),"",VLOOKUP($A265,'Venues to Contact'!$B$3:$V$501,9,FALSE))</f>
        <v/>
      </c>
      <c t="str" s="31" r="H265">
        <f>IF(ISNA(VLOOKUP($A265,'Venues to Contact'!$B$3:$V$501,10,FALSE)),"",VLOOKUP($A265,'Venues to Contact'!$B$3:$V$501,10,FALSE))</f>
        <v/>
      </c>
      <c t="str" s="31" r="I265">
        <f>IF(ISNA(VLOOKUP($A265,'Venues to Contact'!$B$3:$V$501,11,FALSE)),"",VLOOKUP($A265,'Venues to Contact'!$B$3:$V$501,11,FALSE))</f>
        <v/>
      </c>
      <c t="str" s="46" r="J265">
        <f>IF(ISNA(VLOOKUP($A265,'Venues to Contact'!$B$3:$V$501,12,FALSE)),"",VLOOKUP($A265,'Venues to Contact'!$B$3:$V$501,12,FALSE))</f>
        <v/>
      </c>
      <c t="str" s="38" r="K265">
        <f>IF(ISNA(VLOOKUP($A265,'Venues to Contact'!$B$3:$V$501,4,FALSE)),"",VLOOKUP($A265,'Venues to Contact'!$B$3:$V$501,4,FALSE))</f>
        <v/>
      </c>
      <c t="str" s="38" r="L265">
        <f>IF(ISNA(VLOOKUP($A265,'Venues to Contact'!$B$3:$V$501,14,FALSE)),"",VLOOKUP($A265,'Venues to Contact'!$B$3:$V$501,14,FALSE))</f>
        <v/>
      </c>
      <c t="str" s="39" r="M265">
        <f>IF(ISNA(VLOOKUP($A265,'Venues to Contact'!$B$3:$V$501,15,FALSE)),"",VLOOKUP($A265,'Venues to Contact'!$B$3:$V$501,15,FALSE))</f>
        <v/>
      </c>
      <c t="str" s="40" r="N265">
        <f>IF(ISNA(VLOOKUP($A265,'Venues to Contact'!$B$3:$V$501,16,FALSE)),"",VLOOKUP($A265,'Venues to Contact'!$B$3:$V$501,16,FALSE))</f>
        <v/>
      </c>
      <c t="str" s="61" r="O265">
        <f>IF(ISNA(VLOOKUP($A265,'Venues to Contact'!$B$3:$V$501,17,FALSE)),"",VLOOKUP($A265,'Venues to Contact'!$B$3:$V$501,17,FALSE))</f>
        <v/>
      </c>
      <c t="str" s="41" r="P265">
        <f>IF(ISNA(VLOOKUP($A265,'Venues to Contact'!$B$3:$V$501,18,FALSE)),"",VLOOKUP($A265,'Venues to Contact'!$B$3:$V$501,18,FALSE))</f>
        <v/>
      </c>
      <c t="str" s="42" r="Q265">
        <f>IF(ISNA(VLOOKUP($A265,'Venues to Contact'!$B$3:$V$501,19,FALSE)),"",VLOOKUP($A265,'Venues to Contact'!$B$3:$V$501,19,FALSE))</f>
        <v/>
      </c>
      <c t="str" s="44" r="R265">
        <f>IF(ISNA(VLOOKUP($A265,'Venues to Contact'!$B$3:$V$501,20,FALSE)),"",VLOOKUP($A265,'Venues to Contact'!$B$3:$V$501,20,FALSE))</f>
        <v/>
      </c>
      <c t="str" s="53" r="S265">
        <f>IF(ISNA(VLOOKUP($A265,'Venues to Contact'!$B$3:$V$501,21,FALSE)),"",VLOOKUP($A265,'Venues to Contact'!$B$3:$V$501,21,FALSE))</f>
        <v/>
      </c>
    </row>
    <row customHeight="1" r="266" ht="21.75">
      <c s="31" r="A266">
        <v>264.0</v>
      </c>
      <c t="str" s="31" r="B266">
        <f>IF(ISNA(VLOOKUP($A266,'Venues to Contact'!$B$3:$V$501,2,FALSE)),"",VLOOKUP($A266,'Venues to Contact'!$B$3:$V$501,2,FALSE))</f>
        <v/>
      </c>
      <c t="str" s="31" r="C266">
        <f>IF(ISNA(VLOOKUP($A266,'Venues to Contact'!$B$3:$V$501,5,FALSE)),"",VLOOKUP($A266,'Venues to Contact'!$B$3:$V$501,5,FALSE))</f>
        <v/>
      </c>
      <c t="str" s="31" r="D266">
        <f>IF(ISNA(VLOOKUP($A266,'Venues to Contact'!$B$3:$V$501,6,FALSE)),"",VLOOKUP($A266,'Venues to Contact'!$B$3:$V$501,6,FALSE))</f>
        <v/>
      </c>
      <c t="str" s="31" r="E266">
        <f>IF(ISNA(VLOOKUP($A266,'Venues to Contact'!$B$3:$V$501,7,FALSE)),"",VLOOKUP($A266,'Venues to Contact'!$B$3:$V$501,7,FALSE))</f>
        <v/>
      </c>
      <c t="str" s="31" r="F266">
        <f>IF(ISNA(VLOOKUP($A266,'Venues to Contact'!$B$3:$V$501,8,FALSE)),"",VLOOKUP($A266,'Venues to Contact'!$B$3:$V$501,8,FALSE))</f>
        <v/>
      </c>
      <c t="str" s="31" r="G266">
        <f>IF(ISNA(VLOOKUP($A266,'Venues to Contact'!$B$3:$V$501,9,FALSE)),"",VLOOKUP($A266,'Venues to Contact'!$B$3:$V$501,9,FALSE))</f>
        <v/>
      </c>
      <c t="str" s="31" r="H266">
        <f>IF(ISNA(VLOOKUP($A266,'Venues to Contact'!$B$3:$V$501,10,FALSE)),"",VLOOKUP($A266,'Venues to Contact'!$B$3:$V$501,10,FALSE))</f>
        <v/>
      </c>
      <c t="str" s="31" r="I266">
        <f>IF(ISNA(VLOOKUP($A266,'Venues to Contact'!$B$3:$V$501,11,FALSE)),"",VLOOKUP($A266,'Venues to Contact'!$B$3:$V$501,11,FALSE))</f>
        <v/>
      </c>
      <c t="str" s="46" r="J266">
        <f>IF(ISNA(VLOOKUP($A266,'Venues to Contact'!$B$3:$V$501,12,FALSE)),"",VLOOKUP($A266,'Venues to Contact'!$B$3:$V$501,12,FALSE))</f>
        <v/>
      </c>
      <c t="str" s="38" r="K266">
        <f>IF(ISNA(VLOOKUP($A266,'Venues to Contact'!$B$3:$V$501,4,FALSE)),"",VLOOKUP($A266,'Venues to Contact'!$B$3:$V$501,4,FALSE))</f>
        <v/>
      </c>
      <c t="str" s="38" r="L266">
        <f>IF(ISNA(VLOOKUP($A266,'Venues to Contact'!$B$3:$V$501,14,FALSE)),"",VLOOKUP($A266,'Venues to Contact'!$B$3:$V$501,14,FALSE))</f>
        <v/>
      </c>
      <c t="str" s="39" r="M266">
        <f>IF(ISNA(VLOOKUP($A266,'Venues to Contact'!$B$3:$V$501,15,FALSE)),"",VLOOKUP($A266,'Venues to Contact'!$B$3:$V$501,15,FALSE))</f>
        <v/>
      </c>
      <c t="str" s="40" r="N266">
        <f>IF(ISNA(VLOOKUP($A266,'Venues to Contact'!$B$3:$V$501,16,FALSE)),"",VLOOKUP($A266,'Venues to Contact'!$B$3:$V$501,16,FALSE))</f>
        <v/>
      </c>
      <c t="str" s="61" r="O266">
        <f>IF(ISNA(VLOOKUP($A266,'Venues to Contact'!$B$3:$V$501,17,FALSE)),"",VLOOKUP($A266,'Venues to Contact'!$B$3:$V$501,17,FALSE))</f>
        <v/>
      </c>
      <c t="str" s="41" r="P266">
        <f>IF(ISNA(VLOOKUP($A266,'Venues to Contact'!$B$3:$V$501,18,FALSE)),"",VLOOKUP($A266,'Venues to Contact'!$B$3:$V$501,18,FALSE))</f>
        <v/>
      </c>
      <c t="str" s="42" r="Q266">
        <f>IF(ISNA(VLOOKUP($A266,'Venues to Contact'!$B$3:$V$501,19,FALSE)),"",VLOOKUP($A266,'Venues to Contact'!$B$3:$V$501,19,FALSE))</f>
        <v/>
      </c>
      <c t="str" s="44" r="R266">
        <f>IF(ISNA(VLOOKUP($A266,'Venues to Contact'!$B$3:$V$501,20,FALSE)),"",VLOOKUP($A266,'Venues to Contact'!$B$3:$V$501,20,FALSE))</f>
        <v/>
      </c>
      <c t="str" s="53" r="S266">
        <f>IF(ISNA(VLOOKUP($A266,'Venues to Contact'!$B$3:$V$501,21,FALSE)),"",VLOOKUP($A266,'Venues to Contact'!$B$3:$V$501,21,FALSE))</f>
        <v/>
      </c>
    </row>
    <row customHeight="1" r="267" ht="21.75">
      <c s="31" r="A267">
        <v>265.0</v>
      </c>
      <c t="str" s="31" r="B267">
        <f>IF(ISNA(VLOOKUP($A267,'Venues to Contact'!$B$3:$V$501,2,FALSE)),"",VLOOKUP($A267,'Venues to Contact'!$B$3:$V$501,2,FALSE))</f>
        <v/>
      </c>
      <c t="str" s="31" r="C267">
        <f>IF(ISNA(VLOOKUP($A267,'Venues to Contact'!$B$3:$V$501,5,FALSE)),"",VLOOKUP($A267,'Venues to Contact'!$B$3:$V$501,5,FALSE))</f>
        <v/>
      </c>
      <c t="str" s="31" r="D267">
        <f>IF(ISNA(VLOOKUP($A267,'Venues to Contact'!$B$3:$V$501,6,FALSE)),"",VLOOKUP($A267,'Venues to Contact'!$B$3:$V$501,6,FALSE))</f>
        <v/>
      </c>
      <c t="str" s="31" r="E267">
        <f>IF(ISNA(VLOOKUP($A267,'Venues to Contact'!$B$3:$V$501,7,FALSE)),"",VLOOKUP($A267,'Venues to Contact'!$B$3:$V$501,7,FALSE))</f>
        <v/>
      </c>
      <c t="str" s="31" r="F267">
        <f>IF(ISNA(VLOOKUP($A267,'Venues to Contact'!$B$3:$V$501,8,FALSE)),"",VLOOKUP($A267,'Venues to Contact'!$B$3:$V$501,8,FALSE))</f>
        <v/>
      </c>
      <c t="str" s="31" r="G267">
        <f>IF(ISNA(VLOOKUP($A267,'Venues to Contact'!$B$3:$V$501,9,FALSE)),"",VLOOKUP($A267,'Venues to Contact'!$B$3:$V$501,9,FALSE))</f>
        <v/>
      </c>
      <c t="str" s="31" r="H267">
        <f>IF(ISNA(VLOOKUP($A267,'Venues to Contact'!$B$3:$V$501,10,FALSE)),"",VLOOKUP($A267,'Venues to Contact'!$B$3:$V$501,10,FALSE))</f>
        <v/>
      </c>
      <c t="str" s="31" r="I267">
        <f>IF(ISNA(VLOOKUP($A267,'Venues to Contact'!$B$3:$V$501,11,FALSE)),"",VLOOKUP($A267,'Venues to Contact'!$B$3:$V$501,11,FALSE))</f>
        <v/>
      </c>
      <c t="str" s="46" r="J267">
        <f>IF(ISNA(VLOOKUP($A267,'Venues to Contact'!$B$3:$V$501,12,FALSE)),"",VLOOKUP($A267,'Venues to Contact'!$B$3:$V$501,12,FALSE))</f>
        <v/>
      </c>
      <c t="str" s="38" r="K267">
        <f>IF(ISNA(VLOOKUP($A267,'Venues to Contact'!$B$3:$V$501,4,FALSE)),"",VLOOKUP($A267,'Venues to Contact'!$B$3:$V$501,4,FALSE))</f>
        <v/>
      </c>
      <c t="str" s="38" r="L267">
        <f>IF(ISNA(VLOOKUP($A267,'Venues to Contact'!$B$3:$V$501,14,FALSE)),"",VLOOKUP($A267,'Venues to Contact'!$B$3:$V$501,14,FALSE))</f>
        <v/>
      </c>
      <c t="str" s="39" r="M267">
        <f>IF(ISNA(VLOOKUP($A267,'Venues to Contact'!$B$3:$V$501,15,FALSE)),"",VLOOKUP($A267,'Venues to Contact'!$B$3:$V$501,15,FALSE))</f>
        <v/>
      </c>
      <c t="str" s="40" r="N267">
        <f>IF(ISNA(VLOOKUP($A267,'Venues to Contact'!$B$3:$V$501,16,FALSE)),"",VLOOKUP($A267,'Venues to Contact'!$B$3:$V$501,16,FALSE))</f>
        <v/>
      </c>
      <c t="str" s="61" r="O267">
        <f>IF(ISNA(VLOOKUP($A267,'Venues to Contact'!$B$3:$V$501,17,FALSE)),"",VLOOKUP($A267,'Venues to Contact'!$B$3:$V$501,17,FALSE))</f>
        <v/>
      </c>
      <c t="str" s="41" r="P267">
        <f>IF(ISNA(VLOOKUP($A267,'Venues to Contact'!$B$3:$V$501,18,FALSE)),"",VLOOKUP($A267,'Venues to Contact'!$B$3:$V$501,18,FALSE))</f>
        <v/>
      </c>
      <c t="str" s="42" r="Q267">
        <f>IF(ISNA(VLOOKUP($A267,'Venues to Contact'!$B$3:$V$501,19,FALSE)),"",VLOOKUP($A267,'Venues to Contact'!$B$3:$V$501,19,FALSE))</f>
        <v/>
      </c>
      <c t="str" s="44" r="R267">
        <f>IF(ISNA(VLOOKUP($A267,'Venues to Contact'!$B$3:$V$501,20,FALSE)),"",VLOOKUP($A267,'Venues to Contact'!$B$3:$V$501,20,FALSE))</f>
        <v/>
      </c>
      <c t="str" s="53" r="S267">
        <f>IF(ISNA(VLOOKUP($A267,'Venues to Contact'!$B$3:$V$501,21,FALSE)),"",VLOOKUP($A267,'Venues to Contact'!$B$3:$V$501,21,FALSE))</f>
        <v/>
      </c>
    </row>
    <row customHeight="1" r="268" ht="21.75">
      <c s="31" r="A268">
        <v>266.0</v>
      </c>
      <c t="str" s="31" r="B268">
        <f>IF(ISNA(VLOOKUP($A268,'Venues to Contact'!$B$3:$V$501,2,FALSE)),"",VLOOKUP($A268,'Venues to Contact'!$B$3:$V$501,2,FALSE))</f>
        <v/>
      </c>
      <c t="str" s="31" r="C268">
        <f>IF(ISNA(VLOOKUP($A268,'Venues to Contact'!$B$3:$V$501,5,FALSE)),"",VLOOKUP($A268,'Venues to Contact'!$B$3:$V$501,5,FALSE))</f>
        <v/>
      </c>
      <c t="str" s="31" r="D268">
        <f>IF(ISNA(VLOOKUP($A268,'Venues to Contact'!$B$3:$V$501,6,FALSE)),"",VLOOKUP($A268,'Venues to Contact'!$B$3:$V$501,6,FALSE))</f>
        <v/>
      </c>
      <c t="str" s="31" r="E268">
        <f>IF(ISNA(VLOOKUP($A268,'Venues to Contact'!$B$3:$V$501,7,FALSE)),"",VLOOKUP($A268,'Venues to Contact'!$B$3:$V$501,7,FALSE))</f>
        <v/>
      </c>
      <c t="str" s="31" r="F268">
        <f>IF(ISNA(VLOOKUP($A268,'Venues to Contact'!$B$3:$V$501,8,FALSE)),"",VLOOKUP($A268,'Venues to Contact'!$B$3:$V$501,8,FALSE))</f>
        <v/>
      </c>
      <c t="str" s="31" r="G268">
        <f>IF(ISNA(VLOOKUP($A268,'Venues to Contact'!$B$3:$V$501,9,FALSE)),"",VLOOKUP($A268,'Venues to Contact'!$B$3:$V$501,9,FALSE))</f>
        <v/>
      </c>
      <c t="str" s="31" r="H268">
        <f>IF(ISNA(VLOOKUP($A268,'Venues to Contact'!$B$3:$V$501,10,FALSE)),"",VLOOKUP($A268,'Venues to Contact'!$B$3:$V$501,10,FALSE))</f>
        <v/>
      </c>
      <c t="str" s="31" r="I268">
        <f>IF(ISNA(VLOOKUP($A268,'Venues to Contact'!$B$3:$V$501,11,FALSE)),"",VLOOKUP($A268,'Venues to Contact'!$B$3:$V$501,11,FALSE))</f>
        <v/>
      </c>
      <c t="str" s="46" r="J268">
        <f>IF(ISNA(VLOOKUP($A268,'Venues to Contact'!$B$3:$V$501,12,FALSE)),"",VLOOKUP($A268,'Venues to Contact'!$B$3:$V$501,12,FALSE))</f>
        <v/>
      </c>
      <c t="str" s="38" r="K268">
        <f>IF(ISNA(VLOOKUP($A268,'Venues to Contact'!$B$3:$V$501,4,FALSE)),"",VLOOKUP($A268,'Venues to Contact'!$B$3:$V$501,4,FALSE))</f>
        <v/>
      </c>
      <c t="str" s="38" r="L268">
        <f>IF(ISNA(VLOOKUP($A268,'Venues to Contact'!$B$3:$V$501,14,FALSE)),"",VLOOKUP($A268,'Venues to Contact'!$B$3:$V$501,14,FALSE))</f>
        <v/>
      </c>
      <c t="str" s="39" r="M268">
        <f>IF(ISNA(VLOOKUP($A268,'Venues to Contact'!$B$3:$V$501,15,FALSE)),"",VLOOKUP($A268,'Venues to Contact'!$B$3:$V$501,15,FALSE))</f>
        <v/>
      </c>
      <c t="str" s="40" r="N268">
        <f>IF(ISNA(VLOOKUP($A268,'Venues to Contact'!$B$3:$V$501,16,FALSE)),"",VLOOKUP($A268,'Venues to Contact'!$B$3:$V$501,16,FALSE))</f>
        <v/>
      </c>
      <c t="str" s="61" r="O268">
        <f>IF(ISNA(VLOOKUP($A268,'Venues to Contact'!$B$3:$V$501,17,FALSE)),"",VLOOKUP($A268,'Venues to Contact'!$B$3:$V$501,17,FALSE))</f>
        <v/>
      </c>
      <c t="str" s="41" r="P268">
        <f>IF(ISNA(VLOOKUP($A268,'Venues to Contact'!$B$3:$V$501,18,FALSE)),"",VLOOKUP($A268,'Venues to Contact'!$B$3:$V$501,18,FALSE))</f>
        <v/>
      </c>
      <c t="str" s="42" r="Q268">
        <f>IF(ISNA(VLOOKUP($A268,'Venues to Contact'!$B$3:$V$501,19,FALSE)),"",VLOOKUP($A268,'Venues to Contact'!$B$3:$V$501,19,FALSE))</f>
        <v/>
      </c>
      <c t="str" s="44" r="R268">
        <f>IF(ISNA(VLOOKUP($A268,'Venues to Contact'!$B$3:$V$501,20,FALSE)),"",VLOOKUP($A268,'Venues to Contact'!$B$3:$V$501,20,FALSE))</f>
        <v/>
      </c>
      <c t="str" s="53" r="S268">
        <f>IF(ISNA(VLOOKUP($A268,'Venues to Contact'!$B$3:$V$501,21,FALSE)),"",VLOOKUP($A268,'Venues to Contact'!$B$3:$V$501,21,FALSE))</f>
        <v/>
      </c>
    </row>
    <row customHeight="1" r="269" ht="21.75">
      <c s="31" r="A269">
        <v>267.0</v>
      </c>
      <c t="str" s="31" r="B269">
        <f>IF(ISNA(VLOOKUP($A269,'Venues to Contact'!$B$3:$V$501,2,FALSE)),"",VLOOKUP($A269,'Venues to Contact'!$B$3:$V$501,2,FALSE))</f>
        <v/>
      </c>
      <c t="str" s="31" r="C269">
        <f>IF(ISNA(VLOOKUP($A269,'Venues to Contact'!$B$3:$V$501,5,FALSE)),"",VLOOKUP($A269,'Venues to Contact'!$B$3:$V$501,5,FALSE))</f>
        <v/>
      </c>
      <c t="str" s="31" r="D269">
        <f>IF(ISNA(VLOOKUP($A269,'Venues to Contact'!$B$3:$V$501,6,FALSE)),"",VLOOKUP($A269,'Venues to Contact'!$B$3:$V$501,6,FALSE))</f>
        <v/>
      </c>
      <c t="str" s="31" r="E269">
        <f>IF(ISNA(VLOOKUP($A269,'Venues to Contact'!$B$3:$V$501,7,FALSE)),"",VLOOKUP($A269,'Venues to Contact'!$B$3:$V$501,7,FALSE))</f>
        <v/>
      </c>
      <c t="str" s="31" r="F269">
        <f>IF(ISNA(VLOOKUP($A269,'Venues to Contact'!$B$3:$V$501,8,FALSE)),"",VLOOKUP($A269,'Venues to Contact'!$B$3:$V$501,8,FALSE))</f>
        <v/>
      </c>
      <c t="str" s="31" r="G269">
        <f>IF(ISNA(VLOOKUP($A269,'Venues to Contact'!$B$3:$V$501,9,FALSE)),"",VLOOKUP($A269,'Venues to Contact'!$B$3:$V$501,9,FALSE))</f>
        <v/>
      </c>
      <c t="str" s="31" r="H269">
        <f>IF(ISNA(VLOOKUP($A269,'Venues to Contact'!$B$3:$V$501,10,FALSE)),"",VLOOKUP($A269,'Venues to Contact'!$B$3:$V$501,10,FALSE))</f>
        <v/>
      </c>
      <c t="str" s="31" r="I269">
        <f>IF(ISNA(VLOOKUP($A269,'Venues to Contact'!$B$3:$V$501,11,FALSE)),"",VLOOKUP($A269,'Venues to Contact'!$B$3:$V$501,11,FALSE))</f>
        <v/>
      </c>
      <c t="str" s="46" r="J269">
        <f>IF(ISNA(VLOOKUP($A269,'Venues to Contact'!$B$3:$V$501,12,FALSE)),"",VLOOKUP($A269,'Venues to Contact'!$B$3:$V$501,12,FALSE))</f>
        <v/>
      </c>
      <c t="str" s="38" r="K269">
        <f>IF(ISNA(VLOOKUP($A269,'Venues to Contact'!$B$3:$V$501,4,FALSE)),"",VLOOKUP($A269,'Venues to Contact'!$B$3:$V$501,4,FALSE))</f>
        <v/>
      </c>
      <c t="str" s="38" r="L269">
        <f>IF(ISNA(VLOOKUP($A269,'Venues to Contact'!$B$3:$V$501,14,FALSE)),"",VLOOKUP($A269,'Venues to Contact'!$B$3:$V$501,14,FALSE))</f>
        <v/>
      </c>
      <c t="str" s="39" r="M269">
        <f>IF(ISNA(VLOOKUP($A269,'Venues to Contact'!$B$3:$V$501,15,FALSE)),"",VLOOKUP($A269,'Venues to Contact'!$B$3:$V$501,15,FALSE))</f>
        <v/>
      </c>
      <c t="str" s="40" r="N269">
        <f>IF(ISNA(VLOOKUP($A269,'Venues to Contact'!$B$3:$V$501,16,FALSE)),"",VLOOKUP($A269,'Venues to Contact'!$B$3:$V$501,16,FALSE))</f>
        <v/>
      </c>
      <c t="str" s="61" r="O269">
        <f>IF(ISNA(VLOOKUP($A269,'Venues to Contact'!$B$3:$V$501,17,FALSE)),"",VLOOKUP($A269,'Venues to Contact'!$B$3:$V$501,17,FALSE))</f>
        <v/>
      </c>
      <c t="str" s="41" r="P269">
        <f>IF(ISNA(VLOOKUP($A269,'Venues to Contact'!$B$3:$V$501,18,FALSE)),"",VLOOKUP($A269,'Venues to Contact'!$B$3:$V$501,18,FALSE))</f>
        <v/>
      </c>
      <c t="str" s="42" r="Q269">
        <f>IF(ISNA(VLOOKUP($A269,'Venues to Contact'!$B$3:$V$501,19,FALSE)),"",VLOOKUP($A269,'Venues to Contact'!$B$3:$V$501,19,FALSE))</f>
        <v/>
      </c>
      <c t="str" s="44" r="R269">
        <f>IF(ISNA(VLOOKUP($A269,'Venues to Contact'!$B$3:$V$501,20,FALSE)),"",VLOOKUP($A269,'Venues to Contact'!$B$3:$V$501,20,FALSE))</f>
        <v/>
      </c>
      <c t="str" s="53" r="S269">
        <f>IF(ISNA(VLOOKUP($A269,'Venues to Contact'!$B$3:$V$501,21,FALSE)),"",VLOOKUP($A269,'Venues to Contact'!$B$3:$V$501,21,FALSE))</f>
        <v/>
      </c>
    </row>
    <row customHeight="1" r="270" ht="21.75">
      <c s="31" r="A270">
        <v>268.0</v>
      </c>
      <c t="str" s="31" r="B270">
        <f>IF(ISNA(VLOOKUP($A270,'Venues to Contact'!$B$3:$V$501,2,FALSE)),"",VLOOKUP($A270,'Venues to Contact'!$B$3:$V$501,2,FALSE))</f>
        <v/>
      </c>
      <c t="str" s="31" r="C270">
        <f>IF(ISNA(VLOOKUP($A270,'Venues to Contact'!$B$3:$V$501,5,FALSE)),"",VLOOKUP($A270,'Venues to Contact'!$B$3:$V$501,5,FALSE))</f>
        <v/>
      </c>
      <c t="str" s="31" r="D270">
        <f>IF(ISNA(VLOOKUP($A270,'Venues to Contact'!$B$3:$V$501,6,FALSE)),"",VLOOKUP($A270,'Venues to Contact'!$B$3:$V$501,6,FALSE))</f>
        <v/>
      </c>
      <c t="str" s="31" r="E270">
        <f>IF(ISNA(VLOOKUP($A270,'Venues to Contact'!$B$3:$V$501,7,FALSE)),"",VLOOKUP($A270,'Venues to Contact'!$B$3:$V$501,7,FALSE))</f>
        <v/>
      </c>
      <c t="str" s="31" r="F270">
        <f>IF(ISNA(VLOOKUP($A270,'Venues to Contact'!$B$3:$V$501,8,FALSE)),"",VLOOKUP($A270,'Venues to Contact'!$B$3:$V$501,8,FALSE))</f>
        <v/>
      </c>
      <c t="str" s="31" r="G270">
        <f>IF(ISNA(VLOOKUP($A270,'Venues to Contact'!$B$3:$V$501,9,FALSE)),"",VLOOKUP($A270,'Venues to Contact'!$B$3:$V$501,9,FALSE))</f>
        <v/>
      </c>
      <c t="str" s="31" r="H270">
        <f>IF(ISNA(VLOOKUP($A270,'Venues to Contact'!$B$3:$V$501,10,FALSE)),"",VLOOKUP($A270,'Venues to Contact'!$B$3:$V$501,10,FALSE))</f>
        <v/>
      </c>
      <c t="str" s="31" r="I270">
        <f>IF(ISNA(VLOOKUP($A270,'Venues to Contact'!$B$3:$V$501,11,FALSE)),"",VLOOKUP($A270,'Venues to Contact'!$B$3:$V$501,11,FALSE))</f>
        <v/>
      </c>
      <c t="str" s="46" r="J270">
        <f>IF(ISNA(VLOOKUP($A270,'Venues to Contact'!$B$3:$V$501,12,FALSE)),"",VLOOKUP($A270,'Venues to Contact'!$B$3:$V$501,12,FALSE))</f>
        <v/>
      </c>
      <c t="str" s="38" r="K270">
        <f>IF(ISNA(VLOOKUP($A270,'Venues to Contact'!$B$3:$V$501,4,FALSE)),"",VLOOKUP($A270,'Venues to Contact'!$B$3:$V$501,4,FALSE))</f>
        <v/>
      </c>
      <c t="str" s="38" r="L270">
        <f>IF(ISNA(VLOOKUP($A270,'Venues to Contact'!$B$3:$V$501,14,FALSE)),"",VLOOKUP($A270,'Venues to Contact'!$B$3:$V$501,14,FALSE))</f>
        <v/>
      </c>
      <c t="str" s="39" r="M270">
        <f>IF(ISNA(VLOOKUP($A270,'Venues to Contact'!$B$3:$V$501,15,FALSE)),"",VLOOKUP($A270,'Venues to Contact'!$B$3:$V$501,15,FALSE))</f>
        <v/>
      </c>
      <c t="str" s="40" r="N270">
        <f>IF(ISNA(VLOOKUP($A270,'Venues to Contact'!$B$3:$V$501,16,FALSE)),"",VLOOKUP($A270,'Venues to Contact'!$B$3:$V$501,16,FALSE))</f>
        <v/>
      </c>
      <c t="str" s="61" r="O270">
        <f>IF(ISNA(VLOOKUP($A270,'Venues to Contact'!$B$3:$V$501,17,FALSE)),"",VLOOKUP($A270,'Venues to Contact'!$B$3:$V$501,17,FALSE))</f>
        <v/>
      </c>
      <c t="str" s="41" r="P270">
        <f>IF(ISNA(VLOOKUP($A270,'Venues to Contact'!$B$3:$V$501,18,FALSE)),"",VLOOKUP($A270,'Venues to Contact'!$B$3:$V$501,18,FALSE))</f>
        <v/>
      </c>
      <c t="str" s="42" r="Q270">
        <f>IF(ISNA(VLOOKUP($A270,'Venues to Contact'!$B$3:$V$501,19,FALSE)),"",VLOOKUP($A270,'Venues to Contact'!$B$3:$V$501,19,FALSE))</f>
        <v/>
      </c>
      <c t="str" s="44" r="R270">
        <f>IF(ISNA(VLOOKUP($A270,'Venues to Contact'!$B$3:$V$501,20,FALSE)),"",VLOOKUP($A270,'Venues to Contact'!$B$3:$V$501,20,FALSE))</f>
        <v/>
      </c>
      <c t="str" s="53" r="S270">
        <f>IF(ISNA(VLOOKUP($A270,'Venues to Contact'!$B$3:$V$501,21,FALSE)),"",VLOOKUP($A270,'Venues to Contact'!$B$3:$V$501,21,FALSE))</f>
        <v/>
      </c>
    </row>
    <row customHeight="1" r="271" ht="21.75">
      <c s="31" r="A271">
        <v>269.0</v>
      </c>
      <c t="str" s="31" r="B271">
        <f>IF(ISNA(VLOOKUP($A271,'Venues to Contact'!$B$3:$V$501,2,FALSE)),"",VLOOKUP($A271,'Venues to Contact'!$B$3:$V$501,2,FALSE))</f>
        <v/>
      </c>
      <c t="str" s="31" r="C271">
        <f>IF(ISNA(VLOOKUP($A271,'Venues to Contact'!$B$3:$V$501,5,FALSE)),"",VLOOKUP($A271,'Venues to Contact'!$B$3:$V$501,5,FALSE))</f>
        <v/>
      </c>
      <c t="str" s="31" r="D271">
        <f>IF(ISNA(VLOOKUP($A271,'Venues to Contact'!$B$3:$V$501,6,FALSE)),"",VLOOKUP($A271,'Venues to Contact'!$B$3:$V$501,6,FALSE))</f>
        <v/>
      </c>
      <c t="str" s="31" r="E271">
        <f>IF(ISNA(VLOOKUP($A271,'Venues to Contact'!$B$3:$V$501,7,FALSE)),"",VLOOKUP($A271,'Venues to Contact'!$B$3:$V$501,7,FALSE))</f>
        <v/>
      </c>
      <c t="str" s="31" r="F271">
        <f>IF(ISNA(VLOOKUP($A271,'Venues to Contact'!$B$3:$V$501,8,FALSE)),"",VLOOKUP($A271,'Venues to Contact'!$B$3:$V$501,8,FALSE))</f>
        <v/>
      </c>
      <c t="str" s="31" r="G271">
        <f>IF(ISNA(VLOOKUP($A271,'Venues to Contact'!$B$3:$V$501,9,FALSE)),"",VLOOKUP($A271,'Venues to Contact'!$B$3:$V$501,9,FALSE))</f>
        <v/>
      </c>
      <c t="str" s="31" r="H271">
        <f>IF(ISNA(VLOOKUP($A271,'Venues to Contact'!$B$3:$V$501,10,FALSE)),"",VLOOKUP($A271,'Venues to Contact'!$B$3:$V$501,10,FALSE))</f>
        <v/>
      </c>
      <c t="str" s="31" r="I271">
        <f>IF(ISNA(VLOOKUP($A271,'Venues to Contact'!$B$3:$V$501,11,FALSE)),"",VLOOKUP($A271,'Venues to Contact'!$B$3:$V$501,11,FALSE))</f>
        <v/>
      </c>
      <c t="str" s="46" r="J271">
        <f>IF(ISNA(VLOOKUP($A271,'Venues to Contact'!$B$3:$V$501,12,FALSE)),"",VLOOKUP($A271,'Venues to Contact'!$B$3:$V$501,12,FALSE))</f>
        <v/>
      </c>
      <c t="str" s="38" r="K271">
        <f>IF(ISNA(VLOOKUP($A271,'Venues to Contact'!$B$3:$V$501,4,FALSE)),"",VLOOKUP($A271,'Venues to Contact'!$B$3:$V$501,4,FALSE))</f>
        <v/>
      </c>
      <c t="str" s="38" r="L271">
        <f>IF(ISNA(VLOOKUP($A271,'Venues to Contact'!$B$3:$V$501,14,FALSE)),"",VLOOKUP($A271,'Venues to Contact'!$B$3:$V$501,14,FALSE))</f>
        <v/>
      </c>
      <c t="str" s="39" r="M271">
        <f>IF(ISNA(VLOOKUP($A271,'Venues to Contact'!$B$3:$V$501,15,FALSE)),"",VLOOKUP($A271,'Venues to Contact'!$B$3:$V$501,15,FALSE))</f>
        <v/>
      </c>
      <c t="str" s="40" r="N271">
        <f>IF(ISNA(VLOOKUP($A271,'Venues to Contact'!$B$3:$V$501,16,FALSE)),"",VLOOKUP($A271,'Venues to Contact'!$B$3:$V$501,16,FALSE))</f>
        <v/>
      </c>
      <c t="str" s="61" r="O271">
        <f>IF(ISNA(VLOOKUP($A271,'Venues to Contact'!$B$3:$V$501,17,FALSE)),"",VLOOKUP($A271,'Venues to Contact'!$B$3:$V$501,17,FALSE))</f>
        <v/>
      </c>
      <c t="str" s="41" r="P271">
        <f>IF(ISNA(VLOOKUP($A271,'Venues to Contact'!$B$3:$V$501,18,FALSE)),"",VLOOKUP($A271,'Venues to Contact'!$B$3:$V$501,18,FALSE))</f>
        <v/>
      </c>
      <c t="str" s="42" r="Q271">
        <f>IF(ISNA(VLOOKUP($A271,'Venues to Contact'!$B$3:$V$501,19,FALSE)),"",VLOOKUP($A271,'Venues to Contact'!$B$3:$V$501,19,FALSE))</f>
        <v/>
      </c>
      <c t="str" s="44" r="R271">
        <f>IF(ISNA(VLOOKUP($A271,'Venues to Contact'!$B$3:$V$501,20,FALSE)),"",VLOOKUP($A271,'Venues to Contact'!$B$3:$V$501,20,FALSE))</f>
        <v/>
      </c>
      <c t="str" s="53" r="S271">
        <f>IF(ISNA(VLOOKUP($A271,'Venues to Contact'!$B$3:$V$501,21,FALSE)),"",VLOOKUP($A271,'Venues to Contact'!$B$3:$V$501,21,FALSE))</f>
        <v/>
      </c>
    </row>
    <row customHeight="1" r="272" ht="21.75">
      <c s="31" r="A272">
        <v>270.0</v>
      </c>
      <c t="str" s="31" r="B272">
        <f>IF(ISNA(VLOOKUP($A272,'Venues to Contact'!$B$3:$V$501,2,FALSE)),"",VLOOKUP($A272,'Venues to Contact'!$B$3:$V$501,2,FALSE))</f>
        <v/>
      </c>
      <c t="str" s="31" r="C272">
        <f>IF(ISNA(VLOOKUP($A272,'Venues to Contact'!$B$3:$V$501,5,FALSE)),"",VLOOKUP($A272,'Venues to Contact'!$B$3:$V$501,5,FALSE))</f>
        <v/>
      </c>
      <c t="str" s="31" r="D272">
        <f>IF(ISNA(VLOOKUP($A272,'Venues to Contact'!$B$3:$V$501,6,FALSE)),"",VLOOKUP($A272,'Venues to Contact'!$B$3:$V$501,6,FALSE))</f>
        <v/>
      </c>
      <c t="str" s="31" r="E272">
        <f>IF(ISNA(VLOOKUP($A272,'Venues to Contact'!$B$3:$V$501,7,FALSE)),"",VLOOKUP($A272,'Venues to Contact'!$B$3:$V$501,7,FALSE))</f>
        <v/>
      </c>
      <c t="str" s="31" r="F272">
        <f>IF(ISNA(VLOOKUP($A272,'Venues to Contact'!$B$3:$V$501,8,FALSE)),"",VLOOKUP($A272,'Venues to Contact'!$B$3:$V$501,8,FALSE))</f>
        <v/>
      </c>
      <c t="str" s="31" r="G272">
        <f>IF(ISNA(VLOOKUP($A272,'Venues to Contact'!$B$3:$V$501,9,FALSE)),"",VLOOKUP($A272,'Venues to Contact'!$B$3:$V$501,9,FALSE))</f>
        <v/>
      </c>
      <c t="str" s="31" r="H272">
        <f>IF(ISNA(VLOOKUP($A272,'Venues to Contact'!$B$3:$V$501,10,FALSE)),"",VLOOKUP($A272,'Venues to Contact'!$B$3:$V$501,10,FALSE))</f>
        <v/>
      </c>
      <c t="str" s="31" r="I272">
        <f>IF(ISNA(VLOOKUP($A272,'Venues to Contact'!$B$3:$V$501,11,FALSE)),"",VLOOKUP($A272,'Venues to Contact'!$B$3:$V$501,11,FALSE))</f>
        <v/>
      </c>
      <c t="str" s="46" r="J272">
        <f>IF(ISNA(VLOOKUP($A272,'Venues to Contact'!$B$3:$V$501,12,FALSE)),"",VLOOKUP($A272,'Venues to Contact'!$B$3:$V$501,12,FALSE))</f>
        <v/>
      </c>
      <c t="str" s="38" r="K272">
        <f>IF(ISNA(VLOOKUP($A272,'Venues to Contact'!$B$3:$V$501,4,FALSE)),"",VLOOKUP($A272,'Venues to Contact'!$B$3:$V$501,4,FALSE))</f>
        <v/>
      </c>
      <c t="str" s="38" r="L272">
        <f>IF(ISNA(VLOOKUP($A272,'Venues to Contact'!$B$3:$V$501,14,FALSE)),"",VLOOKUP($A272,'Venues to Contact'!$B$3:$V$501,14,FALSE))</f>
        <v/>
      </c>
      <c t="str" s="39" r="M272">
        <f>IF(ISNA(VLOOKUP($A272,'Venues to Contact'!$B$3:$V$501,15,FALSE)),"",VLOOKUP($A272,'Venues to Contact'!$B$3:$V$501,15,FALSE))</f>
        <v/>
      </c>
      <c t="str" s="40" r="N272">
        <f>IF(ISNA(VLOOKUP($A272,'Venues to Contact'!$B$3:$V$501,16,FALSE)),"",VLOOKUP($A272,'Venues to Contact'!$B$3:$V$501,16,FALSE))</f>
        <v/>
      </c>
      <c t="str" s="61" r="O272">
        <f>IF(ISNA(VLOOKUP($A272,'Venues to Contact'!$B$3:$V$501,17,FALSE)),"",VLOOKUP($A272,'Venues to Contact'!$B$3:$V$501,17,FALSE))</f>
        <v/>
      </c>
      <c t="str" s="41" r="P272">
        <f>IF(ISNA(VLOOKUP($A272,'Venues to Contact'!$B$3:$V$501,18,FALSE)),"",VLOOKUP($A272,'Venues to Contact'!$B$3:$V$501,18,FALSE))</f>
        <v/>
      </c>
      <c t="str" s="42" r="Q272">
        <f>IF(ISNA(VLOOKUP($A272,'Venues to Contact'!$B$3:$V$501,19,FALSE)),"",VLOOKUP($A272,'Venues to Contact'!$B$3:$V$501,19,FALSE))</f>
        <v/>
      </c>
      <c t="str" s="44" r="R272">
        <f>IF(ISNA(VLOOKUP($A272,'Venues to Contact'!$B$3:$V$501,20,FALSE)),"",VLOOKUP($A272,'Venues to Contact'!$B$3:$V$501,20,FALSE))</f>
        <v/>
      </c>
      <c t="str" s="53" r="S272">
        <f>IF(ISNA(VLOOKUP($A272,'Venues to Contact'!$B$3:$V$501,21,FALSE)),"",VLOOKUP($A272,'Venues to Contact'!$B$3:$V$501,21,FALSE))</f>
        <v/>
      </c>
    </row>
    <row customHeight="1" r="273" ht="21.75">
      <c s="31" r="A273">
        <v>271.0</v>
      </c>
      <c t="str" s="31" r="B273">
        <f>IF(ISNA(VLOOKUP($A273,'Venues to Contact'!$B$3:$V$501,2,FALSE)),"",VLOOKUP($A273,'Venues to Contact'!$B$3:$V$501,2,FALSE))</f>
        <v/>
      </c>
      <c t="str" s="31" r="C273">
        <f>IF(ISNA(VLOOKUP($A273,'Venues to Contact'!$B$3:$V$501,5,FALSE)),"",VLOOKUP($A273,'Venues to Contact'!$B$3:$V$501,5,FALSE))</f>
        <v/>
      </c>
      <c t="str" s="31" r="D273">
        <f>IF(ISNA(VLOOKUP($A273,'Venues to Contact'!$B$3:$V$501,6,FALSE)),"",VLOOKUP($A273,'Venues to Contact'!$B$3:$V$501,6,FALSE))</f>
        <v/>
      </c>
      <c t="str" s="31" r="E273">
        <f>IF(ISNA(VLOOKUP($A273,'Venues to Contact'!$B$3:$V$501,7,FALSE)),"",VLOOKUP($A273,'Venues to Contact'!$B$3:$V$501,7,FALSE))</f>
        <v/>
      </c>
      <c t="str" s="31" r="F273">
        <f>IF(ISNA(VLOOKUP($A273,'Venues to Contact'!$B$3:$V$501,8,FALSE)),"",VLOOKUP($A273,'Venues to Contact'!$B$3:$V$501,8,FALSE))</f>
        <v/>
      </c>
      <c t="str" s="31" r="G273">
        <f>IF(ISNA(VLOOKUP($A273,'Venues to Contact'!$B$3:$V$501,9,FALSE)),"",VLOOKUP($A273,'Venues to Contact'!$B$3:$V$501,9,FALSE))</f>
        <v/>
      </c>
      <c t="str" s="31" r="H273">
        <f>IF(ISNA(VLOOKUP($A273,'Venues to Contact'!$B$3:$V$501,10,FALSE)),"",VLOOKUP($A273,'Venues to Contact'!$B$3:$V$501,10,FALSE))</f>
        <v/>
      </c>
      <c t="str" s="31" r="I273">
        <f>IF(ISNA(VLOOKUP($A273,'Venues to Contact'!$B$3:$V$501,11,FALSE)),"",VLOOKUP($A273,'Venues to Contact'!$B$3:$V$501,11,FALSE))</f>
        <v/>
      </c>
      <c t="str" s="46" r="J273">
        <f>IF(ISNA(VLOOKUP($A273,'Venues to Contact'!$B$3:$V$501,12,FALSE)),"",VLOOKUP($A273,'Venues to Contact'!$B$3:$V$501,12,FALSE))</f>
        <v/>
      </c>
      <c t="str" s="38" r="K273">
        <f>IF(ISNA(VLOOKUP($A273,'Venues to Contact'!$B$3:$V$501,4,FALSE)),"",VLOOKUP($A273,'Venues to Contact'!$B$3:$V$501,4,FALSE))</f>
        <v/>
      </c>
      <c t="str" s="38" r="L273">
        <f>IF(ISNA(VLOOKUP($A273,'Venues to Contact'!$B$3:$V$501,14,FALSE)),"",VLOOKUP($A273,'Venues to Contact'!$B$3:$V$501,14,FALSE))</f>
        <v/>
      </c>
      <c t="str" s="39" r="M273">
        <f>IF(ISNA(VLOOKUP($A273,'Venues to Contact'!$B$3:$V$501,15,FALSE)),"",VLOOKUP($A273,'Venues to Contact'!$B$3:$V$501,15,FALSE))</f>
        <v/>
      </c>
      <c t="str" s="40" r="N273">
        <f>IF(ISNA(VLOOKUP($A273,'Venues to Contact'!$B$3:$V$501,16,FALSE)),"",VLOOKUP($A273,'Venues to Contact'!$B$3:$V$501,16,FALSE))</f>
        <v/>
      </c>
      <c t="str" s="61" r="O273">
        <f>IF(ISNA(VLOOKUP($A273,'Venues to Contact'!$B$3:$V$501,17,FALSE)),"",VLOOKUP($A273,'Venues to Contact'!$B$3:$V$501,17,FALSE))</f>
        <v/>
      </c>
      <c t="str" s="41" r="P273">
        <f>IF(ISNA(VLOOKUP($A273,'Venues to Contact'!$B$3:$V$501,18,FALSE)),"",VLOOKUP($A273,'Venues to Contact'!$B$3:$V$501,18,FALSE))</f>
        <v/>
      </c>
      <c t="str" s="42" r="Q273">
        <f>IF(ISNA(VLOOKUP($A273,'Venues to Contact'!$B$3:$V$501,19,FALSE)),"",VLOOKUP($A273,'Venues to Contact'!$B$3:$V$501,19,FALSE))</f>
        <v/>
      </c>
      <c t="str" s="44" r="R273">
        <f>IF(ISNA(VLOOKUP($A273,'Venues to Contact'!$B$3:$V$501,20,FALSE)),"",VLOOKUP($A273,'Venues to Contact'!$B$3:$V$501,20,FALSE))</f>
        <v/>
      </c>
      <c t="str" s="53" r="S273">
        <f>IF(ISNA(VLOOKUP($A273,'Venues to Contact'!$B$3:$V$501,21,FALSE)),"",VLOOKUP($A273,'Venues to Contact'!$B$3:$V$501,21,FALSE))</f>
        <v/>
      </c>
    </row>
    <row customHeight="1" r="274" ht="21.75">
      <c s="31" r="A274">
        <v>272.0</v>
      </c>
      <c t="str" s="31" r="B274">
        <f>IF(ISNA(VLOOKUP($A274,'Venues to Contact'!$B$3:$V$501,2,FALSE)),"",VLOOKUP($A274,'Venues to Contact'!$B$3:$V$501,2,FALSE))</f>
        <v/>
      </c>
      <c t="str" s="31" r="C274">
        <f>IF(ISNA(VLOOKUP($A274,'Venues to Contact'!$B$3:$V$501,5,FALSE)),"",VLOOKUP($A274,'Venues to Contact'!$B$3:$V$501,5,FALSE))</f>
        <v/>
      </c>
      <c t="str" s="31" r="D274">
        <f>IF(ISNA(VLOOKUP($A274,'Venues to Contact'!$B$3:$V$501,6,FALSE)),"",VLOOKUP($A274,'Venues to Contact'!$B$3:$V$501,6,FALSE))</f>
        <v/>
      </c>
      <c t="str" s="31" r="E274">
        <f>IF(ISNA(VLOOKUP($A274,'Venues to Contact'!$B$3:$V$501,7,FALSE)),"",VLOOKUP($A274,'Venues to Contact'!$B$3:$V$501,7,FALSE))</f>
        <v/>
      </c>
      <c t="str" s="31" r="F274">
        <f>IF(ISNA(VLOOKUP($A274,'Venues to Contact'!$B$3:$V$501,8,FALSE)),"",VLOOKUP($A274,'Venues to Contact'!$B$3:$V$501,8,FALSE))</f>
        <v/>
      </c>
      <c t="str" s="31" r="G274">
        <f>IF(ISNA(VLOOKUP($A274,'Venues to Contact'!$B$3:$V$501,9,FALSE)),"",VLOOKUP($A274,'Venues to Contact'!$B$3:$V$501,9,FALSE))</f>
        <v/>
      </c>
      <c t="str" s="31" r="H274">
        <f>IF(ISNA(VLOOKUP($A274,'Venues to Contact'!$B$3:$V$501,10,FALSE)),"",VLOOKUP($A274,'Venues to Contact'!$B$3:$V$501,10,FALSE))</f>
        <v/>
      </c>
      <c t="str" s="31" r="I274">
        <f>IF(ISNA(VLOOKUP($A274,'Venues to Contact'!$B$3:$V$501,11,FALSE)),"",VLOOKUP($A274,'Venues to Contact'!$B$3:$V$501,11,FALSE))</f>
        <v/>
      </c>
      <c t="str" s="46" r="J274">
        <f>IF(ISNA(VLOOKUP($A274,'Venues to Contact'!$B$3:$V$501,12,FALSE)),"",VLOOKUP($A274,'Venues to Contact'!$B$3:$V$501,12,FALSE))</f>
        <v/>
      </c>
      <c t="str" s="38" r="K274">
        <f>IF(ISNA(VLOOKUP($A274,'Venues to Contact'!$B$3:$V$501,4,FALSE)),"",VLOOKUP($A274,'Venues to Contact'!$B$3:$V$501,4,FALSE))</f>
        <v/>
      </c>
      <c t="str" s="38" r="L274">
        <f>IF(ISNA(VLOOKUP($A274,'Venues to Contact'!$B$3:$V$501,14,FALSE)),"",VLOOKUP($A274,'Venues to Contact'!$B$3:$V$501,14,FALSE))</f>
        <v/>
      </c>
      <c t="str" s="39" r="M274">
        <f>IF(ISNA(VLOOKUP($A274,'Venues to Contact'!$B$3:$V$501,15,FALSE)),"",VLOOKUP($A274,'Venues to Contact'!$B$3:$V$501,15,FALSE))</f>
        <v/>
      </c>
      <c t="str" s="40" r="N274">
        <f>IF(ISNA(VLOOKUP($A274,'Venues to Contact'!$B$3:$V$501,16,FALSE)),"",VLOOKUP($A274,'Venues to Contact'!$B$3:$V$501,16,FALSE))</f>
        <v/>
      </c>
      <c t="str" s="61" r="O274">
        <f>IF(ISNA(VLOOKUP($A274,'Venues to Contact'!$B$3:$V$501,17,FALSE)),"",VLOOKUP($A274,'Venues to Contact'!$B$3:$V$501,17,FALSE))</f>
        <v/>
      </c>
      <c t="str" s="41" r="P274">
        <f>IF(ISNA(VLOOKUP($A274,'Venues to Contact'!$B$3:$V$501,18,FALSE)),"",VLOOKUP($A274,'Venues to Contact'!$B$3:$V$501,18,FALSE))</f>
        <v/>
      </c>
      <c t="str" s="42" r="Q274">
        <f>IF(ISNA(VLOOKUP($A274,'Venues to Contact'!$B$3:$V$501,19,FALSE)),"",VLOOKUP($A274,'Venues to Contact'!$B$3:$V$501,19,FALSE))</f>
        <v/>
      </c>
      <c t="str" s="44" r="R274">
        <f>IF(ISNA(VLOOKUP($A274,'Venues to Contact'!$B$3:$V$501,20,FALSE)),"",VLOOKUP($A274,'Venues to Contact'!$B$3:$V$501,20,FALSE))</f>
        <v/>
      </c>
      <c t="str" s="53" r="S274">
        <f>IF(ISNA(VLOOKUP($A274,'Venues to Contact'!$B$3:$V$501,21,FALSE)),"",VLOOKUP($A274,'Venues to Contact'!$B$3:$V$501,21,FALSE))</f>
        <v/>
      </c>
    </row>
    <row customHeight="1" r="275" ht="21.75">
      <c s="31" r="A275">
        <v>273.0</v>
      </c>
      <c t="str" s="31" r="B275">
        <f>IF(ISNA(VLOOKUP($A275,'Venues to Contact'!$B$3:$V$501,2,FALSE)),"",VLOOKUP($A275,'Venues to Contact'!$B$3:$V$501,2,FALSE))</f>
        <v/>
      </c>
      <c t="str" s="31" r="C275">
        <f>IF(ISNA(VLOOKUP($A275,'Venues to Contact'!$B$3:$V$501,5,FALSE)),"",VLOOKUP($A275,'Venues to Contact'!$B$3:$V$501,5,FALSE))</f>
        <v/>
      </c>
      <c t="str" s="31" r="D275">
        <f>IF(ISNA(VLOOKUP($A275,'Venues to Contact'!$B$3:$V$501,6,FALSE)),"",VLOOKUP($A275,'Venues to Contact'!$B$3:$V$501,6,FALSE))</f>
        <v/>
      </c>
      <c t="str" s="31" r="E275">
        <f>IF(ISNA(VLOOKUP($A275,'Venues to Contact'!$B$3:$V$501,7,FALSE)),"",VLOOKUP($A275,'Venues to Contact'!$B$3:$V$501,7,FALSE))</f>
        <v/>
      </c>
      <c t="str" s="31" r="F275">
        <f>IF(ISNA(VLOOKUP($A275,'Venues to Contact'!$B$3:$V$501,8,FALSE)),"",VLOOKUP($A275,'Venues to Contact'!$B$3:$V$501,8,FALSE))</f>
        <v/>
      </c>
      <c t="str" s="31" r="G275">
        <f>IF(ISNA(VLOOKUP($A275,'Venues to Contact'!$B$3:$V$501,9,FALSE)),"",VLOOKUP($A275,'Venues to Contact'!$B$3:$V$501,9,FALSE))</f>
        <v/>
      </c>
      <c t="str" s="31" r="H275">
        <f>IF(ISNA(VLOOKUP($A275,'Venues to Contact'!$B$3:$V$501,10,FALSE)),"",VLOOKUP($A275,'Venues to Contact'!$B$3:$V$501,10,FALSE))</f>
        <v/>
      </c>
      <c t="str" s="31" r="I275">
        <f>IF(ISNA(VLOOKUP($A275,'Venues to Contact'!$B$3:$V$501,11,FALSE)),"",VLOOKUP($A275,'Venues to Contact'!$B$3:$V$501,11,FALSE))</f>
        <v/>
      </c>
      <c t="str" s="46" r="J275">
        <f>IF(ISNA(VLOOKUP($A275,'Venues to Contact'!$B$3:$V$501,12,FALSE)),"",VLOOKUP($A275,'Venues to Contact'!$B$3:$V$501,12,FALSE))</f>
        <v/>
      </c>
      <c t="str" s="38" r="K275">
        <f>IF(ISNA(VLOOKUP($A275,'Venues to Contact'!$B$3:$V$501,4,FALSE)),"",VLOOKUP($A275,'Venues to Contact'!$B$3:$V$501,4,FALSE))</f>
        <v/>
      </c>
      <c t="str" s="38" r="L275">
        <f>IF(ISNA(VLOOKUP($A275,'Venues to Contact'!$B$3:$V$501,14,FALSE)),"",VLOOKUP($A275,'Venues to Contact'!$B$3:$V$501,14,FALSE))</f>
        <v/>
      </c>
      <c t="str" s="39" r="M275">
        <f>IF(ISNA(VLOOKUP($A275,'Venues to Contact'!$B$3:$V$501,15,FALSE)),"",VLOOKUP($A275,'Venues to Contact'!$B$3:$V$501,15,FALSE))</f>
        <v/>
      </c>
      <c t="str" s="40" r="N275">
        <f>IF(ISNA(VLOOKUP($A275,'Venues to Contact'!$B$3:$V$501,16,FALSE)),"",VLOOKUP($A275,'Venues to Contact'!$B$3:$V$501,16,FALSE))</f>
        <v/>
      </c>
      <c t="str" s="61" r="O275">
        <f>IF(ISNA(VLOOKUP($A275,'Venues to Contact'!$B$3:$V$501,17,FALSE)),"",VLOOKUP($A275,'Venues to Contact'!$B$3:$V$501,17,FALSE))</f>
        <v/>
      </c>
      <c t="str" s="41" r="P275">
        <f>IF(ISNA(VLOOKUP($A275,'Venues to Contact'!$B$3:$V$501,18,FALSE)),"",VLOOKUP($A275,'Venues to Contact'!$B$3:$V$501,18,FALSE))</f>
        <v/>
      </c>
      <c t="str" s="42" r="Q275">
        <f>IF(ISNA(VLOOKUP($A275,'Venues to Contact'!$B$3:$V$501,19,FALSE)),"",VLOOKUP($A275,'Venues to Contact'!$B$3:$V$501,19,FALSE))</f>
        <v/>
      </c>
      <c t="str" s="44" r="R275">
        <f>IF(ISNA(VLOOKUP($A275,'Venues to Contact'!$B$3:$V$501,20,FALSE)),"",VLOOKUP($A275,'Venues to Contact'!$B$3:$V$501,20,FALSE))</f>
        <v/>
      </c>
      <c t="str" s="53" r="S275">
        <f>IF(ISNA(VLOOKUP($A275,'Venues to Contact'!$B$3:$V$501,21,FALSE)),"",VLOOKUP($A275,'Venues to Contact'!$B$3:$V$501,21,FALSE))</f>
        <v/>
      </c>
    </row>
    <row customHeight="1" r="276" ht="21.75">
      <c s="31" r="A276">
        <v>274.0</v>
      </c>
      <c t="str" s="31" r="B276">
        <f>IF(ISNA(VLOOKUP($A276,'Venues to Contact'!$B$3:$V$501,2,FALSE)),"",VLOOKUP($A276,'Venues to Contact'!$B$3:$V$501,2,FALSE))</f>
        <v/>
      </c>
      <c t="str" s="31" r="C276">
        <f>IF(ISNA(VLOOKUP($A276,'Venues to Contact'!$B$3:$V$501,5,FALSE)),"",VLOOKUP($A276,'Venues to Contact'!$B$3:$V$501,5,FALSE))</f>
        <v/>
      </c>
      <c t="str" s="31" r="D276">
        <f>IF(ISNA(VLOOKUP($A276,'Venues to Contact'!$B$3:$V$501,6,FALSE)),"",VLOOKUP($A276,'Venues to Contact'!$B$3:$V$501,6,FALSE))</f>
        <v/>
      </c>
      <c t="str" s="31" r="E276">
        <f>IF(ISNA(VLOOKUP($A276,'Venues to Contact'!$B$3:$V$501,7,FALSE)),"",VLOOKUP($A276,'Venues to Contact'!$B$3:$V$501,7,FALSE))</f>
        <v/>
      </c>
      <c t="str" s="31" r="F276">
        <f>IF(ISNA(VLOOKUP($A276,'Venues to Contact'!$B$3:$V$501,8,FALSE)),"",VLOOKUP($A276,'Venues to Contact'!$B$3:$V$501,8,FALSE))</f>
        <v/>
      </c>
      <c t="str" s="31" r="G276">
        <f>IF(ISNA(VLOOKUP($A276,'Venues to Contact'!$B$3:$V$501,9,FALSE)),"",VLOOKUP($A276,'Venues to Contact'!$B$3:$V$501,9,FALSE))</f>
        <v/>
      </c>
      <c t="str" s="31" r="H276">
        <f>IF(ISNA(VLOOKUP($A276,'Venues to Contact'!$B$3:$V$501,10,FALSE)),"",VLOOKUP($A276,'Venues to Contact'!$B$3:$V$501,10,FALSE))</f>
        <v/>
      </c>
      <c t="str" s="31" r="I276">
        <f>IF(ISNA(VLOOKUP($A276,'Venues to Contact'!$B$3:$V$501,11,FALSE)),"",VLOOKUP($A276,'Venues to Contact'!$B$3:$V$501,11,FALSE))</f>
        <v/>
      </c>
      <c t="str" s="46" r="J276">
        <f>IF(ISNA(VLOOKUP($A276,'Venues to Contact'!$B$3:$V$501,12,FALSE)),"",VLOOKUP($A276,'Venues to Contact'!$B$3:$V$501,12,FALSE))</f>
        <v/>
      </c>
      <c t="str" s="38" r="K276">
        <f>IF(ISNA(VLOOKUP($A276,'Venues to Contact'!$B$3:$V$501,4,FALSE)),"",VLOOKUP($A276,'Venues to Contact'!$B$3:$V$501,4,FALSE))</f>
        <v/>
      </c>
      <c t="str" s="38" r="L276">
        <f>IF(ISNA(VLOOKUP($A276,'Venues to Contact'!$B$3:$V$501,14,FALSE)),"",VLOOKUP($A276,'Venues to Contact'!$B$3:$V$501,14,FALSE))</f>
        <v/>
      </c>
      <c t="str" s="39" r="M276">
        <f>IF(ISNA(VLOOKUP($A276,'Venues to Contact'!$B$3:$V$501,15,FALSE)),"",VLOOKUP($A276,'Venues to Contact'!$B$3:$V$501,15,FALSE))</f>
        <v/>
      </c>
      <c t="str" s="40" r="N276">
        <f>IF(ISNA(VLOOKUP($A276,'Venues to Contact'!$B$3:$V$501,16,FALSE)),"",VLOOKUP($A276,'Venues to Contact'!$B$3:$V$501,16,FALSE))</f>
        <v/>
      </c>
      <c t="str" s="61" r="O276">
        <f>IF(ISNA(VLOOKUP($A276,'Venues to Contact'!$B$3:$V$501,17,FALSE)),"",VLOOKUP($A276,'Venues to Contact'!$B$3:$V$501,17,FALSE))</f>
        <v/>
      </c>
      <c t="str" s="41" r="P276">
        <f>IF(ISNA(VLOOKUP($A276,'Venues to Contact'!$B$3:$V$501,18,FALSE)),"",VLOOKUP($A276,'Venues to Contact'!$B$3:$V$501,18,FALSE))</f>
        <v/>
      </c>
      <c t="str" s="42" r="Q276">
        <f>IF(ISNA(VLOOKUP($A276,'Venues to Contact'!$B$3:$V$501,19,FALSE)),"",VLOOKUP($A276,'Venues to Contact'!$B$3:$V$501,19,FALSE))</f>
        <v/>
      </c>
      <c t="str" s="44" r="R276">
        <f>IF(ISNA(VLOOKUP($A276,'Venues to Contact'!$B$3:$V$501,20,FALSE)),"",VLOOKUP($A276,'Venues to Contact'!$B$3:$V$501,20,FALSE))</f>
        <v/>
      </c>
      <c t="str" s="53" r="S276">
        <f>IF(ISNA(VLOOKUP($A276,'Venues to Contact'!$B$3:$V$501,21,FALSE)),"",VLOOKUP($A276,'Venues to Contact'!$B$3:$V$501,21,FALSE))</f>
        <v/>
      </c>
    </row>
    <row customHeight="1" r="277" ht="21.75">
      <c s="31" r="A277">
        <v>275.0</v>
      </c>
      <c t="str" s="31" r="B277">
        <f>IF(ISNA(VLOOKUP($A277,'Venues to Contact'!$B$3:$V$501,2,FALSE)),"",VLOOKUP($A277,'Venues to Contact'!$B$3:$V$501,2,FALSE))</f>
        <v/>
      </c>
      <c t="str" s="31" r="C277">
        <f>IF(ISNA(VLOOKUP($A277,'Venues to Contact'!$B$3:$V$501,5,FALSE)),"",VLOOKUP($A277,'Venues to Contact'!$B$3:$V$501,5,FALSE))</f>
        <v/>
      </c>
      <c t="str" s="31" r="D277">
        <f>IF(ISNA(VLOOKUP($A277,'Venues to Contact'!$B$3:$V$501,6,FALSE)),"",VLOOKUP($A277,'Venues to Contact'!$B$3:$V$501,6,FALSE))</f>
        <v/>
      </c>
      <c t="str" s="31" r="E277">
        <f>IF(ISNA(VLOOKUP($A277,'Venues to Contact'!$B$3:$V$501,7,FALSE)),"",VLOOKUP($A277,'Venues to Contact'!$B$3:$V$501,7,FALSE))</f>
        <v/>
      </c>
      <c t="str" s="31" r="F277">
        <f>IF(ISNA(VLOOKUP($A277,'Venues to Contact'!$B$3:$V$501,8,FALSE)),"",VLOOKUP($A277,'Venues to Contact'!$B$3:$V$501,8,FALSE))</f>
        <v/>
      </c>
      <c t="str" s="31" r="G277">
        <f>IF(ISNA(VLOOKUP($A277,'Venues to Contact'!$B$3:$V$501,9,FALSE)),"",VLOOKUP($A277,'Venues to Contact'!$B$3:$V$501,9,FALSE))</f>
        <v/>
      </c>
      <c t="str" s="31" r="H277">
        <f>IF(ISNA(VLOOKUP($A277,'Venues to Contact'!$B$3:$V$501,10,FALSE)),"",VLOOKUP($A277,'Venues to Contact'!$B$3:$V$501,10,FALSE))</f>
        <v/>
      </c>
      <c t="str" s="31" r="I277">
        <f>IF(ISNA(VLOOKUP($A277,'Venues to Contact'!$B$3:$V$501,11,FALSE)),"",VLOOKUP($A277,'Venues to Contact'!$B$3:$V$501,11,FALSE))</f>
        <v/>
      </c>
      <c t="str" s="46" r="J277">
        <f>IF(ISNA(VLOOKUP($A277,'Venues to Contact'!$B$3:$V$501,12,FALSE)),"",VLOOKUP($A277,'Venues to Contact'!$B$3:$V$501,12,FALSE))</f>
        <v/>
      </c>
      <c t="str" s="38" r="K277">
        <f>IF(ISNA(VLOOKUP($A277,'Venues to Contact'!$B$3:$V$501,4,FALSE)),"",VLOOKUP($A277,'Venues to Contact'!$B$3:$V$501,4,FALSE))</f>
        <v/>
      </c>
      <c t="str" s="38" r="L277">
        <f>IF(ISNA(VLOOKUP($A277,'Venues to Contact'!$B$3:$V$501,14,FALSE)),"",VLOOKUP($A277,'Venues to Contact'!$B$3:$V$501,14,FALSE))</f>
        <v/>
      </c>
      <c t="str" s="39" r="M277">
        <f>IF(ISNA(VLOOKUP($A277,'Venues to Contact'!$B$3:$V$501,15,FALSE)),"",VLOOKUP($A277,'Venues to Contact'!$B$3:$V$501,15,FALSE))</f>
        <v/>
      </c>
      <c t="str" s="40" r="N277">
        <f>IF(ISNA(VLOOKUP($A277,'Venues to Contact'!$B$3:$V$501,16,FALSE)),"",VLOOKUP($A277,'Venues to Contact'!$B$3:$V$501,16,FALSE))</f>
        <v/>
      </c>
      <c t="str" s="61" r="O277">
        <f>IF(ISNA(VLOOKUP($A277,'Venues to Contact'!$B$3:$V$501,17,FALSE)),"",VLOOKUP($A277,'Venues to Contact'!$B$3:$V$501,17,FALSE))</f>
        <v/>
      </c>
      <c t="str" s="41" r="P277">
        <f>IF(ISNA(VLOOKUP($A277,'Venues to Contact'!$B$3:$V$501,18,FALSE)),"",VLOOKUP($A277,'Venues to Contact'!$B$3:$V$501,18,FALSE))</f>
        <v/>
      </c>
      <c t="str" s="42" r="Q277">
        <f>IF(ISNA(VLOOKUP($A277,'Venues to Contact'!$B$3:$V$501,19,FALSE)),"",VLOOKUP($A277,'Venues to Contact'!$B$3:$V$501,19,FALSE))</f>
        <v/>
      </c>
      <c t="str" s="44" r="R277">
        <f>IF(ISNA(VLOOKUP($A277,'Venues to Contact'!$B$3:$V$501,20,FALSE)),"",VLOOKUP($A277,'Venues to Contact'!$B$3:$V$501,20,FALSE))</f>
        <v/>
      </c>
      <c t="str" s="53" r="S277">
        <f>IF(ISNA(VLOOKUP($A277,'Venues to Contact'!$B$3:$V$501,21,FALSE)),"",VLOOKUP($A277,'Venues to Contact'!$B$3:$V$501,21,FALSE))</f>
        <v/>
      </c>
    </row>
    <row customHeight="1" r="278" ht="21.75">
      <c s="31" r="A278">
        <v>276.0</v>
      </c>
      <c t="str" s="31" r="B278">
        <f>IF(ISNA(VLOOKUP($A278,'Venues to Contact'!$B$3:$V$501,2,FALSE)),"",VLOOKUP($A278,'Venues to Contact'!$B$3:$V$501,2,FALSE))</f>
        <v/>
      </c>
      <c t="str" s="31" r="C278">
        <f>IF(ISNA(VLOOKUP($A278,'Venues to Contact'!$B$3:$V$501,5,FALSE)),"",VLOOKUP($A278,'Venues to Contact'!$B$3:$V$501,5,FALSE))</f>
        <v/>
      </c>
      <c t="str" s="31" r="D278">
        <f>IF(ISNA(VLOOKUP($A278,'Venues to Contact'!$B$3:$V$501,6,FALSE)),"",VLOOKUP($A278,'Venues to Contact'!$B$3:$V$501,6,FALSE))</f>
        <v/>
      </c>
      <c t="str" s="31" r="E278">
        <f>IF(ISNA(VLOOKUP($A278,'Venues to Contact'!$B$3:$V$501,7,FALSE)),"",VLOOKUP($A278,'Venues to Contact'!$B$3:$V$501,7,FALSE))</f>
        <v/>
      </c>
      <c t="str" s="31" r="F278">
        <f>IF(ISNA(VLOOKUP($A278,'Venues to Contact'!$B$3:$V$501,8,FALSE)),"",VLOOKUP($A278,'Venues to Contact'!$B$3:$V$501,8,FALSE))</f>
        <v/>
      </c>
      <c t="str" s="31" r="G278">
        <f>IF(ISNA(VLOOKUP($A278,'Venues to Contact'!$B$3:$V$501,9,FALSE)),"",VLOOKUP($A278,'Venues to Contact'!$B$3:$V$501,9,FALSE))</f>
        <v/>
      </c>
      <c t="str" s="31" r="H278">
        <f>IF(ISNA(VLOOKUP($A278,'Venues to Contact'!$B$3:$V$501,10,FALSE)),"",VLOOKUP($A278,'Venues to Contact'!$B$3:$V$501,10,FALSE))</f>
        <v/>
      </c>
      <c t="str" s="31" r="I278">
        <f>IF(ISNA(VLOOKUP($A278,'Venues to Contact'!$B$3:$V$501,11,FALSE)),"",VLOOKUP($A278,'Venues to Contact'!$B$3:$V$501,11,FALSE))</f>
        <v/>
      </c>
      <c t="str" s="46" r="J278">
        <f>IF(ISNA(VLOOKUP($A278,'Venues to Contact'!$B$3:$V$501,12,FALSE)),"",VLOOKUP($A278,'Venues to Contact'!$B$3:$V$501,12,FALSE))</f>
        <v/>
      </c>
      <c t="str" s="38" r="K278">
        <f>IF(ISNA(VLOOKUP($A278,'Venues to Contact'!$B$3:$V$501,4,FALSE)),"",VLOOKUP($A278,'Venues to Contact'!$B$3:$V$501,4,FALSE))</f>
        <v/>
      </c>
      <c t="str" s="38" r="L278">
        <f>IF(ISNA(VLOOKUP($A278,'Venues to Contact'!$B$3:$V$501,14,FALSE)),"",VLOOKUP($A278,'Venues to Contact'!$B$3:$V$501,14,FALSE))</f>
        <v/>
      </c>
      <c t="str" s="39" r="M278">
        <f>IF(ISNA(VLOOKUP($A278,'Venues to Contact'!$B$3:$V$501,15,FALSE)),"",VLOOKUP($A278,'Venues to Contact'!$B$3:$V$501,15,FALSE))</f>
        <v/>
      </c>
      <c t="str" s="40" r="N278">
        <f>IF(ISNA(VLOOKUP($A278,'Venues to Contact'!$B$3:$V$501,16,FALSE)),"",VLOOKUP($A278,'Venues to Contact'!$B$3:$V$501,16,FALSE))</f>
        <v/>
      </c>
      <c t="str" s="61" r="O278">
        <f>IF(ISNA(VLOOKUP($A278,'Venues to Contact'!$B$3:$V$501,17,FALSE)),"",VLOOKUP($A278,'Venues to Contact'!$B$3:$V$501,17,FALSE))</f>
        <v/>
      </c>
      <c t="str" s="41" r="P278">
        <f>IF(ISNA(VLOOKUP($A278,'Venues to Contact'!$B$3:$V$501,18,FALSE)),"",VLOOKUP($A278,'Venues to Contact'!$B$3:$V$501,18,FALSE))</f>
        <v/>
      </c>
      <c t="str" s="42" r="Q278">
        <f>IF(ISNA(VLOOKUP($A278,'Venues to Contact'!$B$3:$V$501,19,FALSE)),"",VLOOKUP($A278,'Venues to Contact'!$B$3:$V$501,19,FALSE))</f>
        <v/>
      </c>
      <c t="str" s="44" r="R278">
        <f>IF(ISNA(VLOOKUP($A278,'Venues to Contact'!$B$3:$V$501,20,FALSE)),"",VLOOKUP($A278,'Venues to Contact'!$B$3:$V$501,20,FALSE))</f>
        <v/>
      </c>
      <c t="str" s="53" r="S278">
        <f>IF(ISNA(VLOOKUP($A278,'Venues to Contact'!$B$3:$V$501,21,FALSE)),"",VLOOKUP($A278,'Venues to Contact'!$B$3:$V$501,21,FALSE))</f>
        <v/>
      </c>
    </row>
    <row customHeight="1" r="279" ht="21.75">
      <c s="31" r="A279">
        <v>277.0</v>
      </c>
      <c t="str" s="31" r="B279">
        <f>IF(ISNA(VLOOKUP($A279,'Venues to Contact'!$B$3:$V$501,2,FALSE)),"",VLOOKUP($A279,'Venues to Contact'!$B$3:$V$501,2,FALSE))</f>
        <v/>
      </c>
      <c t="str" s="31" r="C279">
        <f>IF(ISNA(VLOOKUP($A279,'Venues to Contact'!$B$3:$V$501,5,FALSE)),"",VLOOKUP($A279,'Venues to Contact'!$B$3:$V$501,5,FALSE))</f>
        <v/>
      </c>
      <c t="str" s="31" r="D279">
        <f>IF(ISNA(VLOOKUP($A279,'Venues to Contact'!$B$3:$V$501,6,FALSE)),"",VLOOKUP($A279,'Venues to Contact'!$B$3:$V$501,6,FALSE))</f>
        <v/>
      </c>
      <c t="str" s="31" r="E279">
        <f>IF(ISNA(VLOOKUP($A279,'Venues to Contact'!$B$3:$V$501,7,FALSE)),"",VLOOKUP($A279,'Venues to Contact'!$B$3:$V$501,7,FALSE))</f>
        <v/>
      </c>
      <c t="str" s="31" r="F279">
        <f>IF(ISNA(VLOOKUP($A279,'Venues to Contact'!$B$3:$V$501,8,FALSE)),"",VLOOKUP($A279,'Venues to Contact'!$B$3:$V$501,8,FALSE))</f>
        <v/>
      </c>
      <c t="str" s="31" r="G279">
        <f>IF(ISNA(VLOOKUP($A279,'Venues to Contact'!$B$3:$V$501,9,FALSE)),"",VLOOKUP($A279,'Venues to Contact'!$B$3:$V$501,9,FALSE))</f>
        <v/>
      </c>
      <c t="str" s="31" r="H279">
        <f>IF(ISNA(VLOOKUP($A279,'Venues to Contact'!$B$3:$V$501,10,FALSE)),"",VLOOKUP($A279,'Venues to Contact'!$B$3:$V$501,10,FALSE))</f>
        <v/>
      </c>
      <c t="str" s="31" r="I279">
        <f>IF(ISNA(VLOOKUP($A279,'Venues to Contact'!$B$3:$V$501,11,FALSE)),"",VLOOKUP($A279,'Venues to Contact'!$B$3:$V$501,11,FALSE))</f>
        <v/>
      </c>
      <c t="str" s="46" r="J279">
        <f>IF(ISNA(VLOOKUP($A279,'Venues to Contact'!$B$3:$V$501,12,FALSE)),"",VLOOKUP($A279,'Venues to Contact'!$B$3:$V$501,12,FALSE))</f>
        <v/>
      </c>
      <c t="str" s="38" r="K279">
        <f>IF(ISNA(VLOOKUP($A279,'Venues to Contact'!$B$3:$V$501,4,FALSE)),"",VLOOKUP($A279,'Venues to Contact'!$B$3:$V$501,4,FALSE))</f>
        <v/>
      </c>
      <c t="str" s="38" r="L279">
        <f>IF(ISNA(VLOOKUP($A279,'Venues to Contact'!$B$3:$V$501,14,FALSE)),"",VLOOKUP($A279,'Venues to Contact'!$B$3:$V$501,14,FALSE))</f>
        <v/>
      </c>
      <c t="str" s="39" r="M279">
        <f>IF(ISNA(VLOOKUP($A279,'Venues to Contact'!$B$3:$V$501,15,FALSE)),"",VLOOKUP($A279,'Venues to Contact'!$B$3:$V$501,15,FALSE))</f>
        <v/>
      </c>
      <c t="str" s="40" r="N279">
        <f>IF(ISNA(VLOOKUP($A279,'Venues to Contact'!$B$3:$V$501,16,FALSE)),"",VLOOKUP($A279,'Venues to Contact'!$B$3:$V$501,16,FALSE))</f>
        <v/>
      </c>
      <c t="str" s="61" r="O279">
        <f>IF(ISNA(VLOOKUP($A279,'Venues to Contact'!$B$3:$V$501,17,FALSE)),"",VLOOKUP($A279,'Venues to Contact'!$B$3:$V$501,17,FALSE))</f>
        <v/>
      </c>
      <c t="str" s="41" r="P279">
        <f>IF(ISNA(VLOOKUP($A279,'Venues to Contact'!$B$3:$V$501,18,FALSE)),"",VLOOKUP($A279,'Venues to Contact'!$B$3:$V$501,18,FALSE))</f>
        <v/>
      </c>
      <c t="str" s="42" r="Q279">
        <f>IF(ISNA(VLOOKUP($A279,'Venues to Contact'!$B$3:$V$501,19,FALSE)),"",VLOOKUP($A279,'Venues to Contact'!$B$3:$V$501,19,FALSE))</f>
        <v/>
      </c>
      <c t="str" s="44" r="R279">
        <f>IF(ISNA(VLOOKUP($A279,'Venues to Contact'!$B$3:$V$501,20,FALSE)),"",VLOOKUP($A279,'Venues to Contact'!$B$3:$V$501,20,FALSE))</f>
        <v/>
      </c>
      <c t="str" s="53" r="S279">
        <f>IF(ISNA(VLOOKUP($A279,'Venues to Contact'!$B$3:$V$501,21,FALSE)),"",VLOOKUP($A279,'Venues to Contact'!$B$3:$V$501,21,FALSE))</f>
        <v/>
      </c>
    </row>
    <row customHeight="1" r="280" ht="21.75">
      <c s="31" r="A280">
        <v>278.0</v>
      </c>
      <c t="str" s="31" r="B280">
        <f>IF(ISNA(VLOOKUP($A280,'Venues to Contact'!$B$3:$V$501,2,FALSE)),"",VLOOKUP($A280,'Venues to Contact'!$B$3:$V$501,2,FALSE))</f>
        <v/>
      </c>
      <c t="str" s="31" r="C280">
        <f>IF(ISNA(VLOOKUP($A280,'Venues to Contact'!$B$3:$V$501,5,FALSE)),"",VLOOKUP($A280,'Venues to Contact'!$B$3:$V$501,5,FALSE))</f>
        <v/>
      </c>
      <c t="str" s="31" r="D280">
        <f>IF(ISNA(VLOOKUP($A280,'Venues to Contact'!$B$3:$V$501,6,FALSE)),"",VLOOKUP($A280,'Venues to Contact'!$B$3:$V$501,6,FALSE))</f>
        <v/>
      </c>
      <c t="str" s="31" r="E280">
        <f>IF(ISNA(VLOOKUP($A280,'Venues to Contact'!$B$3:$V$501,7,FALSE)),"",VLOOKUP($A280,'Venues to Contact'!$B$3:$V$501,7,FALSE))</f>
        <v/>
      </c>
      <c t="str" s="31" r="F280">
        <f>IF(ISNA(VLOOKUP($A280,'Venues to Contact'!$B$3:$V$501,8,FALSE)),"",VLOOKUP($A280,'Venues to Contact'!$B$3:$V$501,8,FALSE))</f>
        <v/>
      </c>
      <c t="str" s="31" r="G280">
        <f>IF(ISNA(VLOOKUP($A280,'Venues to Contact'!$B$3:$V$501,9,FALSE)),"",VLOOKUP($A280,'Venues to Contact'!$B$3:$V$501,9,FALSE))</f>
        <v/>
      </c>
      <c t="str" s="31" r="H280">
        <f>IF(ISNA(VLOOKUP($A280,'Venues to Contact'!$B$3:$V$501,10,FALSE)),"",VLOOKUP($A280,'Venues to Contact'!$B$3:$V$501,10,FALSE))</f>
        <v/>
      </c>
      <c t="str" s="31" r="I280">
        <f>IF(ISNA(VLOOKUP($A280,'Venues to Contact'!$B$3:$V$501,11,FALSE)),"",VLOOKUP($A280,'Venues to Contact'!$B$3:$V$501,11,FALSE))</f>
        <v/>
      </c>
      <c t="str" s="46" r="J280">
        <f>IF(ISNA(VLOOKUP($A280,'Venues to Contact'!$B$3:$V$501,12,FALSE)),"",VLOOKUP($A280,'Venues to Contact'!$B$3:$V$501,12,FALSE))</f>
        <v/>
      </c>
      <c t="str" s="38" r="K280">
        <f>IF(ISNA(VLOOKUP($A280,'Venues to Contact'!$B$3:$V$501,4,FALSE)),"",VLOOKUP($A280,'Venues to Contact'!$B$3:$V$501,4,FALSE))</f>
        <v/>
      </c>
      <c t="str" s="38" r="L280">
        <f>IF(ISNA(VLOOKUP($A280,'Venues to Contact'!$B$3:$V$501,14,FALSE)),"",VLOOKUP($A280,'Venues to Contact'!$B$3:$V$501,14,FALSE))</f>
        <v/>
      </c>
      <c t="str" s="39" r="M280">
        <f>IF(ISNA(VLOOKUP($A280,'Venues to Contact'!$B$3:$V$501,15,FALSE)),"",VLOOKUP($A280,'Venues to Contact'!$B$3:$V$501,15,FALSE))</f>
        <v/>
      </c>
      <c t="str" s="40" r="N280">
        <f>IF(ISNA(VLOOKUP($A280,'Venues to Contact'!$B$3:$V$501,16,FALSE)),"",VLOOKUP($A280,'Venues to Contact'!$B$3:$V$501,16,FALSE))</f>
        <v/>
      </c>
      <c t="str" s="61" r="O280">
        <f>IF(ISNA(VLOOKUP($A280,'Venues to Contact'!$B$3:$V$501,17,FALSE)),"",VLOOKUP($A280,'Venues to Contact'!$B$3:$V$501,17,FALSE))</f>
        <v/>
      </c>
      <c t="str" s="41" r="P280">
        <f>IF(ISNA(VLOOKUP($A280,'Venues to Contact'!$B$3:$V$501,18,FALSE)),"",VLOOKUP($A280,'Venues to Contact'!$B$3:$V$501,18,FALSE))</f>
        <v/>
      </c>
      <c t="str" s="42" r="Q280">
        <f>IF(ISNA(VLOOKUP($A280,'Venues to Contact'!$B$3:$V$501,19,FALSE)),"",VLOOKUP($A280,'Venues to Contact'!$B$3:$V$501,19,FALSE))</f>
        <v/>
      </c>
      <c t="str" s="44" r="R280">
        <f>IF(ISNA(VLOOKUP($A280,'Venues to Contact'!$B$3:$V$501,20,FALSE)),"",VLOOKUP($A280,'Venues to Contact'!$B$3:$V$501,20,FALSE))</f>
        <v/>
      </c>
      <c t="str" s="53" r="S280">
        <f>IF(ISNA(VLOOKUP($A280,'Venues to Contact'!$B$3:$V$501,21,FALSE)),"",VLOOKUP($A280,'Venues to Contact'!$B$3:$V$501,21,FALSE))</f>
        <v/>
      </c>
    </row>
    <row customHeight="1" r="281" ht="21.75">
      <c s="31" r="A281">
        <v>279.0</v>
      </c>
      <c t="str" s="31" r="B281">
        <f>IF(ISNA(VLOOKUP($A281,'Venues to Contact'!$B$3:$V$501,2,FALSE)),"",VLOOKUP($A281,'Venues to Contact'!$B$3:$V$501,2,FALSE))</f>
        <v/>
      </c>
      <c t="str" s="31" r="C281">
        <f>IF(ISNA(VLOOKUP($A281,'Venues to Contact'!$B$3:$V$501,5,FALSE)),"",VLOOKUP($A281,'Venues to Contact'!$B$3:$V$501,5,FALSE))</f>
        <v/>
      </c>
      <c t="str" s="31" r="D281">
        <f>IF(ISNA(VLOOKUP($A281,'Venues to Contact'!$B$3:$V$501,6,FALSE)),"",VLOOKUP($A281,'Venues to Contact'!$B$3:$V$501,6,FALSE))</f>
        <v/>
      </c>
      <c t="str" s="31" r="E281">
        <f>IF(ISNA(VLOOKUP($A281,'Venues to Contact'!$B$3:$V$501,7,FALSE)),"",VLOOKUP($A281,'Venues to Contact'!$B$3:$V$501,7,FALSE))</f>
        <v/>
      </c>
      <c t="str" s="31" r="F281">
        <f>IF(ISNA(VLOOKUP($A281,'Venues to Contact'!$B$3:$V$501,8,FALSE)),"",VLOOKUP($A281,'Venues to Contact'!$B$3:$V$501,8,FALSE))</f>
        <v/>
      </c>
      <c t="str" s="31" r="G281">
        <f>IF(ISNA(VLOOKUP($A281,'Venues to Contact'!$B$3:$V$501,9,FALSE)),"",VLOOKUP($A281,'Venues to Contact'!$B$3:$V$501,9,FALSE))</f>
        <v/>
      </c>
      <c t="str" s="31" r="H281">
        <f>IF(ISNA(VLOOKUP($A281,'Venues to Contact'!$B$3:$V$501,10,FALSE)),"",VLOOKUP($A281,'Venues to Contact'!$B$3:$V$501,10,FALSE))</f>
        <v/>
      </c>
      <c t="str" s="31" r="I281">
        <f>IF(ISNA(VLOOKUP($A281,'Venues to Contact'!$B$3:$V$501,11,FALSE)),"",VLOOKUP($A281,'Venues to Contact'!$B$3:$V$501,11,FALSE))</f>
        <v/>
      </c>
      <c t="str" s="46" r="J281">
        <f>IF(ISNA(VLOOKUP($A281,'Venues to Contact'!$B$3:$V$501,12,FALSE)),"",VLOOKUP($A281,'Venues to Contact'!$B$3:$V$501,12,FALSE))</f>
        <v/>
      </c>
      <c t="str" s="38" r="K281">
        <f>IF(ISNA(VLOOKUP($A281,'Venues to Contact'!$B$3:$V$501,4,FALSE)),"",VLOOKUP($A281,'Venues to Contact'!$B$3:$V$501,4,FALSE))</f>
        <v/>
      </c>
      <c t="str" s="38" r="L281">
        <f>IF(ISNA(VLOOKUP($A281,'Venues to Contact'!$B$3:$V$501,14,FALSE)),"",VLOOKUP($A281,'Venues to Contact'!$B$3:$V$501,14,FALSE))</f>
        <v/>
      </c>
      <c t="str" s="39" r="M281">
        <f>IF(ISNA(VLOOKUP($A281,'Venues to Contact'!$B$3:$V$501,15,FALSE)),"",VLOOKUP($A281,'Venues to Contact'!$B$3:$V$501,15,FALSE))</f>
        <v/>
      </c>
      <c t="str" s="40" r="N281">
        <f>IF(ISNA(VLOOKUP($A281,'Venues to Contact'!$B$3:$V$501,16,FALSE)),"",VLOOKUP($A281,'Venues to Contact'!$B$3:$V$501,16,FALSE))</f>
        <v/>
      </c>
      <c t="str" s="61" r="O281">
        <f>IF(ISNA(VLOOKUP($A281,'Venues to Contact'!$B$3:$V$501,17,FALSE)),"",VLOOKUP($A281,'Venues to Contact'!$B$3:$V$501,17,FALSE))</f>
        <v/>
      </c>
      <c t="str" s="41" r="P281">
        <f>IF(ISNA(VLOOKUP($A281,'Venues to Contact'!$B$3:$V$501,18,FALSE)),"",VLOOKUP($A281,'Venues to Contact'!$B$3:$V$501,18,FALSE))</f>
        <v/>
      </c>
      <c t="str" s="42" r="Q281">
        <f>IF(ISNA(VLOOKUP($A281,'Venues to Contact'!$B$3:$V$501,19,FALSE)),"",VLOOKUP($A281,'Venues to Contact'!$B$3:$V$501,19,FALSE))</f>
        <v/>
      </c>
      <c t="str" s="44" r="R281">
        <f>IF(ISNA(VLOOKUP($A281,'Venues to Contact'!$B$3:$V$501,20,FALSE)),"",VLOOKUP($A281,'Venues to Contact'!$B$3:$V$501,20,FALSE))</f>
        <v/>
      </c>
      <c t="str" s="53" r="S281">
        <f>IF(ISNA(VLOOKUP($A281,'Venues to Contact'!$B$3:$V$501,21,FALSE)),"",VLOOKUP($A281,'Venues to Contact'!$B$3:$V$501,21,FALSE))</f>
        <v/>
      </c>
    </row>
    <row customHeight="1" r="282" ht="21.75">
      <c s="31" r="A282">
        <v>280.0</v>
      </c>
      <c t="str" s="31" r="B282">
        <f>IF(ISNA(VLOOKUP($A282,'Venues to Contact'!$B$3:$V$501,2,FALSE)),"",VLOOKUP($A282,'Venues to Contact'!$B$3:$V$501,2,FALSE))</f>
        <v/>
      </c>
      <c t="str" s="31" r="C282">
        <f>IF(ISNA(VLOOKUP($A282,'Venues to Contact'!$B$3:$V$501,5,FALSE)),"",VLOOKUP($A282,'Venues to Contact'!$B$3:$V$501,5,FALSE))</f>
        <v/>
      </c>
      <c t="str" s="31" r="D282">
        <f>IF(ISNA(VLOOKUP($A282,'Venues to Contact'!$B$3:$V$501,6,FALSE)),"",VLOOKUP($A282,'Venues to Contact'!$B$3:$V$501,6,FALSE))</f>
        <v/>
      </c>
      <c t="str" s="31" r="E282">
        <f>IF(ISNA(VLOOKUP($A282,'Venues to Contact'!$B$3:$V$501,7,FALSE)),"",VLOOKUP($A282,'Venues to Contact'!$B$3:$V$501,7,FALSE))</f>
        <v/>
      </c>
      <c t="str" s="31" r="F282">
        <f>IF(ISNA(VLOOKUP($A282,'Venues to Contact'!$B$3:$V$501,8,FALSE)),"",VLOOKUP($A282,'Venues to Contact'!$B$3:$V$501,8,FALSE))</f>
        <v/>
      </c>
      <c t="str" s="31" r="G282">
        <f>IF(ISNA(VLOOKUP($A282,'Venues to Contact'!$B$3:$V$501,9,FALSE)),"",VLOOKUP($A282,'Venues to Contact'!$B$3:$V$501,9,FALSE))</f>
        <v/>
      </c>
      <c t="str" s="31" r="H282">
        <f>IF(ISNA(VLOOKUP($A282,'Venues to Contact'!$B$3:$V$501,10,FALSE)),"",VLOOKUP($A282,'Venues to Contact'!$B$3:$V$501,10,FALSE))</f>
        <v/>
      </c>
      <c t="str" s="31" r="I282">
        <f>IF(ISNA(VLOOKUP($A282,'Venues to Contact'!$B$3:$V$501,11,FALSE)),"",VLOOKUP($A282,'Venues to Contact'!$B$3:$V$501,11,FALSE))</f>
        <v/>
      </c>
      <c t="str" s="46" r="J282">
        <f>IF(ISNA(VLOOKUP($A282,'Venues to Contact'!$B$3:$V$501,12,FALSE)),"",VLOOKUP($A282,'Venues to Contact'!$B$3:$V$501,12,FALSE))</f>
        <v/>
      </c>
      <c t="str" s="38" r="K282">
        <f>IF(ISNA(VLOOKUP($A282,'Venues to Contact'!$B$3:$V$501,4,FALSE)),"",VLOOKUP($A282,'Venues to Contact'!$B$3:$V$501,4,FALSE))</f>
        <v/>
      </c>
      <c t="str" s="38" r="L282">
        <f>IF(ISNA(VLOOKUP($A282,'Venues to Contact'!$B$3:$V$501,14,FALSE)),"",VLOOKUP($A282,'Venues to Contact'!$B$3:$V$501,14,FALSE))</f>
        <v/>
      </c>
      <c t="str" s="39" r="M282">
        <f>IF(ISNA(VLOOKUP($A282,'Venues to Contact'!$B$3:$V$501,15,FALSE)),"",VLOOKUP($A282,'Venues to Contact'!$B$3:$V$501,15,FALSE))</f>
        <v/>
      </c>
      <c t="str" s="40" r="N282">
        <f>IF(ISNA(VLOOKUP($A282,'Venues to Contact'!$B$3:$V$501,16,FALSE)),"",VLOOKUP($A282,'Venues to Contact'!$B$3:$V$501,16,FALSE))</f>
        <v/>
      </c>
      <c t="str" s="61" r="O282">
        <f>IF(ISNA(VLOOKUP($A282,'Venues to Contact'!$B$3:$V$501,17,FALSE)),"",VLOOKUP($A282,'Venues to Contact'!$B$3:$V$501,17,FALSE))</f>
        <v/>
      </c>
      <c t="str" s="41" r="P282">
        <f>IF(ISNA(VLOOKUP($A282,'Venues to Contact'!$B$3:$V$501,18,FALSE)),"",VLOOKUP($A282,'Venues to Contact'!$B$3:$V$501,18,FALSE))</f>
        <v/>
      </c>
      <c t="str" s="42" r="Q282">
        <f>IF(ISNA(VLOOKUP($A282,'Venues to Contact'!$B$3:$V$501,19,FALSE)),"",VLOOKUP($A282,'Venues to Contact'!$B$3:$V$501,19,FALSE))</f>
        <v/>
      </c>
      <c t="str" s="44" r="R282">
        <f>IF(ISNA(VLOOKUP($A282,'Venues to Contact'!$B$3:$V$501,20,FALSE)),"",VLOOKUP($A282,'Venues to Contact'!$B$3:$V$501,20,FALSE))</f>
        <v/>
      </c>
      <c t="str" s="53" r="S282">
        <f>IF(ISNA(VLOOKUP($A282,'Venues to Contact'!$B$3:$V$501,21,FALSE)),"",VLOOKUP($A282,'Venues to Contact'!$B$3:$V$501,21,FALSE))</f>
        <v/>
      </c>
    </row>
    <row customHeight="1" r="283" ht="21.75">
      <c s="31" r="A283">
        <v>281.0</v>
      </c>
      <c t="str" s="31" r="B283">
        <f>IF(ISNA(VLOOKUP($A283,'Venues to Contact'!$B$3:$V$501,2,FALSE)),"",VLOOKUP($A283,'Venues to Contact'!$B$3:$V$501,2,FALSE))</f>
        <v/>
      </c>
      <c t="str" s="31" r="C283">
        <f>IF(ISNA(VLOOKUP($A283,'Venues to Contact'!$B$3:$V$501,5,FALSE)),"",VLOOKUP($A283,'Venues to Contact'!$B$3:$V$501,5,FALSE))</f>
        <v/>
      </c>
      <c t="str" s="31" r="D283">
        <f>IF(ISNA(VLOOKUP($A283,'Venues to Contact'!$B$3:$V$501,6,FALSE)),"",VLOOKUP($A283,'Venues to Contact'!$B$3:$V$501,6,FALSE))</f>
        <v/>
      </c>
      <c t="str" s="31" r="E283">
        <f>IF(ISNA(VLOOKUP($A283,'Venues to Contact'!$B$3:$V$501,7,FALSE)),"",VLOOKUP($A283,'Venues to Contact'!$B$3:$V$501,7,FALSE))</f>
        <v/>
      </c>
      <c t="str" s="31" r="F283">
        <f>IF(ISNA(VLOOKUP($A283,'Venues to Contact'!$B$3:$V$501,8,FALSE)),"",VLOOKUP($A283,'Venues to Contact'!$B$3:$V$501,8,FALSE))</f>
        <v/>
      </c>
      <c t="str" s="31" r="G283">
        <f>IF(ISNA(VLOOKUP($A283,'Venues to Contact'!$B$3:$V$501,9,FALSE)),"",VLOOKUP($A283,'Venues to Contact'!$B$3:$V$501,9,FALSE))</f>
        <v/>
      </c>
      <c t="str" s="31" r="H283">
        <f>IF(ISNA(VLOOKUP($A283,'Venues to Contact'!$B$3:$V$501,10,FALSE)),"",VLOOKUP($A283,'Venues to Contact'!$B$3:$V$501,10,FALSE))</f>
        <v/>
      </c>
      <c t="str" s="31" r="I283">
        <f>IF(ISNA(VLOOKUP($A283,'Venues to Contact'!$B$3:$V$501,11,FALSE)),"",VLOOKUP($A283,'Venues to Contact'!$B$3:$V$501,11,FALSE))</f>
        <v/>
      </c>
      <c t="str" s="46" r="J283">
        <f>IF(ISNA(VLOOKUP($A283,'Venues to Contact'!$B$3:$V$501,12,FALSE)),"",VLOOKUP($A283,'Venues to Contact'!$B$3:$V$501,12,FALSE))</f>
        <v/>
      </c>
      <c t="str" s="38" r="K283">
        <f>IF(ISNA(VLOOKUP($A283,'Venues to Contact'!$B$3:$V$501,4,FALSE)),"",VLOOKUP($A283,'Venues to Contact'!$B$3:$V$501,4,FALSE))</f>
        <v/>
      </c>
      <c t="str" s="38" r="L283">
        <f>IF(ISNA(VLOOKUP($A283,'Venues to Contact'!$B$3:$V$501,14,FALSE)),"",VLOOKUP($A283,'Venues to Contact'!$B$3:$V$501,14,FALSE))</f>
        <v/>
      </c>
      <c t="str" s="39" r="M283">
        <f>IF(ISNA(VLOOKUP($A283,'Venues to Contact'!$B$3:$V$501,15,FALSE)),"",VLOOKUP($A283,'Venues to Contact'!$B$3:$V$501,15,FALSE))</f>
        <v/>
      </c>
      <c t="str" s="40" r="N283">
        <f>IF(ISNA(VLOOKUP($A283,'Venues to Contact'!$B$3:$V$501,16,FALSE)),"",VLOOKUP($A283,'Venues to Contact'!$B$3:$V$501,16,FALSE))</f>
        <v/>
      </c>
      <c t="str" s="61" r="O283">
        <f>IF(ISNA(VLOOKUP($A283,'Venues to Contact'!$B$3:$V$501,17,FALSE)),"",VLOOKUP($A283,'Venues to Contact'!$B$3:$V$501,17,FALSE))</f>
        <v/>
      </c>
      <c t="str" s="41" r="P283">
        <f>IF(ISNA(VLOOKUP($A283,'Venues to Contact'!$B$3:$V$501,18,FALSE)),"",VLOOKUP($A283,'Venues to Contact'!$B$3:$V$501,18,FALSE))</f>
        <v/>
      </c>
      <c t="str" s="42" r="Q283">
        <f>IF(ISNA(VLOOKUP($A283,'Venues to Contact'!$B$3:$V$501,19,FALSE)),"",VLOOKUP($A283,'Venues to Contact'!$B$3:$V$501,19,FALSE))</f>
        <v/>
      </c>
      <c t="str" s="44" r="R283">
        <f>IF(ISNA(VLOOKUP($A283,'Venues to Contact'!$B$3:$V$501,20,FALSE)),"",VLOOKUP($A283,'Venues to Contact'!$B$3:$V$501,20,FALSE))</f>
        <v/>
      </c>
      <c t="str" s="53" r="S283">
        <f>IF(ISNA(VLOOKUP($A283,'Venues to Contact'!$B$3:$V$501,21,FALSE)),"",VLOOKUP($A283,'Venues to Contact'!$B$3:$V$501,21,FALSE))</f>
        <v/>
      </c>
    </row>
    <row customHeight="1" r="284" ht="21.75">
      <c s="31" r="A284">
        <v>282.0</v>
      </c>
      <c t="str" s="31" r="B284">
        <f>IF(ISNA(VLOOKUP($A284,'Venues to Contact'!$B$3:$V$501,2,FALSE)),"",VLOOKUP($A284,'Venues to Contact'!$B$3:$V$501,2,FALSE))</f>
        <v/>
      </c>
      <c t="str" s="31" r="C284">
        <f>IF(ISNA(VLOOKUP($A284,'Venues to Contact'!$B$3:$V$501,5,FALSE)),"",VLOOKUP($A284,'Venues to Contact'!$B$3:$V$501,5,FALSE))</f>
        <v/>
      </c>
      <c t="str" s="31" r="D284">
        <f>IF(ISNA(VLOOKUP($A284,'Venues to Contact'!$B$3:$V$501,6,FALSE)),"",VLOOKUP($A284,'Venues to Contact'!$B$3:$V$501,6,FALSE))</f>
        <v/>
      </c>
      <c t="str" s="31" r="E284">
        <f>IF(ISNA(VLOOKUP($A284,'Venues to Contact'!$B$3:$V$501,7,FALSE)),"",VLOOKUP($A284,'Venues to Contact'!$B$3:$V$501,7,FALSE))</f>
        <v/>
      </c>
      <c t="str" s="31" r="F284">
        <f>IF(ISNA(VLOOKUP($A284,'Venues to Contact'!$B$3:$V$501,8,FALSE)),"",VLOOKUP($A284,'Venues to Contact'!$B$3:$V$501,8,FALSE))</f>
        <v/>
      </c>
      <c t="str" s="31" r="G284">
        <f>IF(ISNA(VLOOKUP($A284,'Venues to Contact'!$B$3:$V$501,9,FALSE)),"",VLOOKUP($A284,'Venues to Contact'!$B$3:$V$501,9,FALSE))</f>
        <v/>
      </c>
      <c t="str" s="31" r="H284">
        <f>IF(ISNA(VLOOKUP($A284,'Venues to Contact'!$B$3:$V$501,10,FALSE)),"",VLOOKUP($A284,'Venues to Contact'!$B$3:$V$501,10,FALSE))</f>
        <v/>
      </c>
      <c t="str" s="31" r="I284">
        <f>IF(ISNA(VLOOKUP($A284,'Venues to Contact'!$B$3:$V$501,11,FALSE)),"",VLOOKUP($A284,'Venues to Contact'!$B$3:$V$501,11,FALSE))</f>
        <v/>
      </c>
      <c t="str" s="46" r="J284">
        <f>IF(ISNA(VLOOKUP($A284,'Venues to Contact'!$B$3:$V$501,12,FALSE)),"",VLOOKUP($A284,'Venues to Contact'!$B$3:$V$501,12,FALSE))</f>
        <v/>
      </c>
      <c t="str" s="38" r="K284">
        <f>IF(ISNA(VLOOKUP($A284,'Venues to Contact'!$B$3:$V$501,4,FALSE)),"",VLOOKUP($A284,'Venues to Contact'!$B$3:$V$501,4,FALSE))</f>
        <v/>
      </c>
      <c t="str" s="38" r="L284">
        <f>IF(ISNA(VLOOKUP($A284,'Venues to Contact'!$B$3:$V$501,14,FALSE)),"",VLOOKUP($A284,'Venues to Contact'!$B$3:$V$501,14,FALSE))</f>
        <v/>
      </c>
      <c t="str" s="39" r="M284">
        <f>IF(ISNA(VLOOKUP($A284,'Venues to Contact'!$B$3:$V$501,15,FALSE)),"",VLOOKUP($A284,'Venues to Contact'!$B$3:$V$501,15,FALSE))</f>
        <v/>
      </c>
      <c t="str" s="40" r="N284">
        <f>IF(ISNA(VLOOKUP($A284,'Venues to Contact'!$B$3:$V$501,16,FALSE)),"",VLOOKUP($A284,'Venues to Contact'!$B$3:$V$501,16,FALSE))</f>
        <v/>
      </c>
      <c t="str" s="61" r="O284">
        <f>IF(ISNA(VLOOKUP($A284,'Venues to Contact'!$B$3:$V$501,17,FALSE)),"",VLOOKUP($A284,'Venues to Contact'!$B$3:$V$501,17,FALSE))</f>
        <v/>
      </c>
      <c t="str" s="41" r="P284">
        <f>IF(ISNA(VLOOKUP($A284,'Venues to Contact'!$B$3:$V$501,18,FALSE)),"",VLOOKUP($A284,'Venues to Contact'!$B$3:$V$501,18,FALSE))</f>
        <v/>
      </c>
      <c t="str" s="42" r="Q284">
        <f>IF(ISNA(VLOOKUP($A284,'Venues to Contact'!$B$3:$V$501,19,FALSE)),"",VLOOKUP($A284,'Venues to Contact'!$B$3:$V$501,19,FALSE))</f>
        <v/>
      </c>
      <c t="str" s="44" r="R284">
        <f>IF(ISNA(VLOOKUP($A284,'Venues to Contact'!$B$3:$V$501,20,FALSE)),"",VLOOKUP($A284,'Venues to Contact'!$B$3:$V$501,20,FALSE))</f>
        <v/>
      </c>
      <c t="str" s="53" r="S284">
        <f>IF(ISNA(VLOOKUP($A284,'Venues to Contact'!$B$3:$V$501,21,FALSE)),"",VLOOKUP($A284,'Venues to Contact'!$B$3:$V$501,21,FALSE))</f>
        <v/>
      </c>
    </row>
    <row customHeight="1" r="285" ht="21.75">
      <c s="31" r="A285">
        <v>283.0</v>
      </c>
      <c t="str" s="31" r="B285">
        <f>IF(ISNA(VLOOKUP($A285,'Venues to Contact'!$B$3:$V$501,2,FALSE)),"",VLOOKUP($A285,'Venues to Contact'!$B$3:$V$501,2,FALSE))</f>
        <v/>
      </c>
      <c t="str" s="31" r="C285">
        <f>IF(ISNA(VLOOKUP($A285,'Venues to Contact'!$B$3:$V$501,5,FALSE)),"",VLOOKUP($A285,'Venues to Contact'!$B$3:$V$501,5,FALSE))</f>
        <v/>
      </c>
      <c t="str" s="31" r="D285">
        <f>IF(ISNA(VLOOKUP($A285,'Venues to Contact'!$B$3:$V$501,6,FALSE)),"",VLOOKUP($A285,'Venues to Contact'!$B$3:$V$501,6,FALSE))</f>
        <v/>
      </c>
      <c t="str" s="31" r="E285">
        <f>IF(ISNA(VLOOKUP($A285,'Venues to Contact'!$B$3:$V$501,7,FALSE)),"",VLOOKUP($A285,'Venues to Contact'!$B$3:$V$501,7,FALSE))</f>
        <v/>
      </c>
      <c t="str" s="31" r="F285">
        <f>IF(ISNA(VLOOKUP($A285,'Venues to Contact'!$B$3:$V$501,8,FALSE)),"",VLOOKUP($A285,'Venues to Contact'!$B$3:$V$501,8,FALSE))</f>
        <v/>
      </c>
      <c t="str" s="31" r="G285">
        <f>IF(ISNA(VLOOKUP($A285,'Venues to Contact'!$B$3:$V$501,9,FALSE)),"",VLOOKUP($A285,'Venues to Contact'!$B$3:$V$501,9,FALSE))</f>
        <v/>
      </c>
      <c t="str" s="31" r="H285">
        <f>IF(ISNA(VLOOKUP($A285,'Venues to Contact'!$B$3:$V$501,10,FALSE)),"",VLOOKUP($A285,'Venues to Contact'!$B$3:$V$501,10,FALSE))</f>
        <v/>
      </c>
      <c t="str" s="31" r="I285">
        <f>IF(ISNA(VLOOKUP($A285,'Venues to Contact'!$B$3:$V$501,11,FALSE)),"",VLOOKUP($A285,'Venues to Contact'!$B$3:$V$501,11,FALSE))</f>
        <v/>
      </c>
      <c t="str" s="46" r="J285">
        <f>IF(ISNA(VLOOKUP($A285,'Venues to Contact'!$B$3:$V$501,12,FALSE)),"",VLOOKUP($A285,'Venues to Contact'!$B$3:$V$501,12,FALSE))</f>
        <v/>
      </c>
      <c t="str" s="38" r="K285">
        <f>IF(ISNA(VLOOKUP($A285,'Venues to Contact'!$B$3:$V$501,4,FALSE)),"",VLOOKUP($A285,'Venues to Contact'!$B$3:$V$501,4,FALSE))</f>
        <v/>
      </c>
      <c t="str" s="38" r="L285">
        <f>IF(ISNA(VLOOKUP($A285,'Venues to Contact'!$B$3:$V$501,14,FALSE)),"",VLOOKUP($A285,'Venues to Contact'!$B$3:$V$501,14,FALSE))</f>
        <v/>
      </c>
      <c t="str" s="39" r="M285">
        <f>IF(ISNA(VLOOKUP($A285,'Venues to Contact'!$B$3:$V$501,15,FALSE)),"",VLOOKUP($A285,'Venues to Contact'!$B$3:$V$501,15,FALSE))</f>
        <v/>
      </c>
      <c t="str" s="40" r="N285">
        <f>IF(ISNA(VLOOKUP($A285,'Venues to Contact'!$B$3:$V$501,16,FALSE)),"",VLOOKUP($A285,'Venues to Contact'!$B$3:$V$501,16,FALSE))</f>
        <v/>
      </c>
      <c t="str" s="61" r="O285">
        <f>IF(ISNA(VLOOKUP($A285,'Venues to Contact'!$B$3:$V$501,17,FALSE)),"",VLOOKUP($A285,'Venues to Contact'!$B$3:$V$501,17,FALSE))</f>
        <v/>
      </c>
      <c t="str" s="41" r="P285">
        <f>IF(ISNA(VLOOKUP($A285,'Venues to Contact'!$B$3:$V$501,18,FALSE)),"",VLOOKUP($A285,'Venues to Contact'!$B$3:$V$501,18,FALSE))</f>
        <v/>
      </c>
      <c t="str" s="42" r="Q285">
        <f>IF(ISNA(VLOOKUP($A285,'Venues to Contact'!$B$3:$V$501,19,FALSE)),"",VLOOKUP($A285,'Venues to Contact'!$B$3:$V$501,19,FALSE))</f>
        <v/>
      </c>
      <c t="str" s="44" r="R285">
        <f>IF(ISNA(VLOOKUP($A285,'Venues to Contact'!$B$3:$V$501,20,FALSE)),"",VLOOKUP($A285,'Venues to Contact'!$B$3:$V$501,20,FALSE))</f>
        <v/>
      </c>
      <c t="str" s="53" r="S285">
        <f>IF(ISNA(VLOOKUP($A285,'Venues to Contact'!$B$3:$V$501,21,FALSE)),"",VLOOKUP($A285,'Venues to Contact'!$B$3:$V$501,21,FALSE))</f>
        <v/>
      </c>
    </row>
    <row customHeight="1" r="286" ht="21.75">
      <c s="31" r="A286">
        <v>284.0</v>
      </c>
      <c t="str" s="31" r="B286">
        <f>IF(ISNA(VLOOKUP($A286,'Venues to Contact'!$B$3:$V$501,2,FALSE)),"",VLOOKUP($A286,'Venues to Contact'!$B$3:$V$501,2,FALSE))</f>
        <v/>
      </c>
      <c t="str" s="31" r="C286">
        <f>IF(ISNA(VLOOKUP($A286,'Venues to Contact'!$B$3:$V$501,5,FALSE)),"",VLOOKUP($A286,'Venues to Contact'!$B$3:$V$501,5,FALSE))</f>
        <v/>
      </c>
      <c t="str" s="31" r="D286">
        <f>IF(ISNA(VLOOKUP($A286,'Venues to Contact'!$B$3:$V$501,6,FALSE)),"",VLOOKUP($A286,'Venues to Contact'!$B$3:$V$501,6,FALSE))</f>
        <v/>
      </c>
      <c t="str" s="31" r="E286">
        <f>IF(ISNA(VLOOKUP($A286,'Venues to Contact'!$B$3:$V$501,7,FALSE)),"",VLOOKUP($A286,'Venues to Contact'!$B$3:$V$501,7,FALSE))</f>
        <v/>
      </c>
      <c t="str" s="31" r="F286">
        <f>IF(ISNA(VLOOKUP($A286,'Venues to Contact'!$B$3:$V$501,8,FALSE)),"",VLOOKUP($A286,'Venues to Contact'!$B$3:$V$501,8,FALSE))</f>
        <v/>
      </c>
      <c t="str" s="31" r="G286">
        <f>IF(ISNA(VLOOKUP($A286,'Venues to Contact'!$B$3:$V$501,9,FALSE)),"",VLOOKUP($A286,'Venues to Contact'!$B$3:$V$501,9,FALSE))</f>
        <v/>
      </c>
      <c t="str" s="31" r="H286">
        <f>IF(ISNA(VLOOKUP($A286,'Venues to Contact'!$B$3:$V$501,10,FALSE)),"",VLOOKUP($A286,'Venues to Contact'!$B$3:$V$501,10,FALSE))</f>
        <v/>
      </c>
      <c t="str" s="31" r="I286">
        <f>IF(ISNA(VLOOKUP($A286,'Venues to Contact'!$B$3:$V$501,11,FALSE)),"",VLOOKUP($A286,'Venues to Contact'!$B$3:$V$501,11,FALSE))</f>
        <v/>
      </c>
      <c t="str" s="46" r="J286">
        <f>IF(ISNA(VLOOKUP($A286,'Venues to Contact'!$B$3:$V$501,12,FALSE)),"",VLOOKUP($A286,'Venues to Contact'!$B$3:$V$501,12,FALSE))</f>
        <v/>
      </c>
      <c t="str" s="38" r="K286">
        <f>IF(ISNA(VLOOKUP($A286,'Venues to Contact'!$B$3:$V$501,4,FALSE)),"",VLOOKUP($A286,'Venues to Contact'!$B$3:$V$501,4,FALSE))</f>
        <v/>
      </c>
      <c t="str" s="38" r="L286">
        <f>IF(ISNA(VLOOKUP($A286,'Venues to Contact'!$B$3:$V$501,14,FALSE)),"",VLOOKUP($A286,'Venues to Contact'!$B$3:$V$501,14,FALSE))</f>
        <v/>
      </c>
      <c t="str" s="39" r="M286">
        <f>IF(ISNA(VLOOKUP($A286,'Venues to Contact'!$B$3:$V$501,15,FALSE)),"",VLOOKUP($A286,'Venues to Contact'!$B$3:$V$501,15,FALSE))</f>
        <v/>
      </c>
      <c t="str" s="40" r="N286">
        <f>IF(ISNA(VLOOKUP($A286,'Venues to Contact'!$B$3:$V$501,16,FALSE)),"",VLOOKUP($A286,'Venues to Contact'!$B$3:$V$501,16,FALSE))</f>
        <v/>
      </c>
      <c t="str" s="61" r="O286">
        <f>IF(ISNA(VLOOKUP($A286,'Venues to Contact'!$B$3:$V$501,17,FALSE)),"",VLOOKUP($A286,'Venues to Contact'!$B$3:$V$501,17,FALSE))</f>
        <v/>
      </c>
      <c t="str" s="41" r="P286">
        <f>IF(ISNA(VLOOKUP($A286,'Venues to Contact'!$B$3:$V$501,18,FALSE)),"",VLOOKUP($A286,'Venues to Contact'!$B$3:$V$501,18,FALSE))</f>
        <v/>
      </c>
      <c t="str" s="42" r="Q286">
        <f>IF(ISNA(VLOOKUP($A286,'Venues to Contact'!$B$3:$V$501,19,FALSE)),"",VLOOKUP($A286,'Venues to Contact'!$B$3:$V$501,19,FALSE))</f>
        <v/>
      </c>
      <c t="str" s="44" r="R286">
        <f>IF(ISNA(VLOOKUP($A286,'Venues to Contact'!$B$3:$V$501,20,FALSE)),"",VLOOKUP($A286,'Venues to Contact'!$B$3:$V$501,20,FALSE))</f>
        <v/>
      </c>
      <c t="str" s="53" r="S286">
        <f>IF(ISNA(VLOOKUP($A286,'Venues to Contact'!$B$3:$V$501,21,FALSE)),"",VLOOKUP($A286,'Venues to Contact'!$B$3:$V$501,21,FALSE))</f>
        <v/>
      </c>
    </row>
    <row customHeight="1" r="287" ht="21.75">
      <c s="31" r="A287">
        <v>285.0</v>
      </c>
      <c t="str" s="31" r="B287">
        <f>IF(ISNA(VLOOKUP($A287,'Venues to Contact'!$B$3:$V$501,2,FALSE)),"",VLOOKUP($A287,'Venues to Contact'!$B$3:$V$501,2,FALSE))</f>
        <v/>
      </c>
      <c t="str" s="31" r="C287">
        <f>IF(ISNA(VLOOKUP($A287,'Venues to Contact'!$B$3:$V$501,5,FALSE)),"",VLOOKUP($A287,'Venues to Contact'!$B$3:$V$501,5,FALSE))</f>
        <v/>
      </c>
      <c t="str" s="31" r="D287">
        <f>IF(ISNA(VLOOKUP($A287,'Venues to Contact'!$B$3:$V$501,6,FALSE)),"",VLOOKUP($A287,'Venues to Contact'!$B$3:$V$501,6,FALSE))</f>
        <v/>
      </c>
      <c t="str" s="31" r="E287">
        <f>IF(ISNA(VLOOKUP($A287,'Venues to Contact'!$B$3:$V$501,7,FALSE)),"",VLOOKUP($A287,'Venues to Contact'!$B$3:$V$501,7,FALSE))</f>
        <v/>
      </c>
      <c t="str" s="31" r="F287">
        <f>IF(ISNA(VLOOKUP($A287,'Venues to Contact'!$B$3:$V$501,8,FALSE)),"",VLOOKUP($A287,'Venues to Contact'!$B$3:$V$501,8,FALSE))</f>
        <v/>
      </c>
      <c t="str" s="31" r="G287">
        <f>IF(ISNA(VLOOKUP($A287,'Venues to Contact'!$B$3:$V$501,9,FALSE)),"",VLOOKUP($A287,'Venues to Contact'!$B$3:$V$501,9,FALSE))</f>
        <v/>
      </c>
      <c t="str" s="31" r="H287">
        <f>IF(ISNA(VLOOKUP($A287,'Venues to Contact'!$B$3:$V$501,10,FALSE)),"",VLOOKUP($A287,'Venues to Contact'!$B$3:$V$501,10,FALSE))</f>
        <v/>
      </c>
      <c t="str" s="31" r="I287">
        <f>IF(ISNA(VLOOKUP($A287,'Venues to Contact'!$B$3:$V$501,11,FALSE)),"",VLOOKUP($A287,'Venues to Contact'!$B$3:$V$501,11,FALSE))</f>
        <v/>
      </c>
      <c t="str" s="46" r="J287">
        <f>IF(ISNA(VLOOKUP($A287,'Venues to Contact'!$B$3:$V$501,12,FALSE)),"",VLOOKUP($A287,'Venues to Contact'!$B$3:$V$501,12,FALSE))</f>
        <v/>
      </c>
      <c t="str" s="38" r="K287">
        <f>IF(ISNA(VLOOKUP($A287,'Venues to Contact'!$B$3:$V$501,4,FALSE)),"",VLOOKUP($A287,'Venues to Contact'!$B$3:$V$501,4,FALSE))</f>
        <v/>
      </c>
      <c t="str" s="38" r="L287">
        <f>IF(ISNA(VLOOKUP($A287,'Venues to Contact'!$B$3:$V$501,14,FALSE)),"",VLOOKUP($A287,'Venues to Contact'!$B$3:$V$501,14,FALSE))</f>
        <v/>
      </c>
      <c t="str" s="39" r="M287">
        <f>IF(ISNA(VLOOKUP($A287,'Venues to Contact'!$B$3:$V$501,15,FALSE)),"",VLOOKUP($A287,'Venues to Contact'!$B$3:$V$501,15,FALSE))</f>
        <v/>
      </c>
      <c t="str" s="40" r="N287">
        <f>IF(ISNA(VLOOKUP($A287,'Venues to Contact'!$B$3:$V$501,16,FALSE)),"",VLOOKUP($A287,'Venues to Contact'!$B$3:$V$501,16,FALSE))</f>
        <v/>
      </c>
      <c t="str" s="61" r="O287">
        <f>IF(ISNA(VLOOKUP($A287,'Venues to Contact'!$B$3:$V$501,17,FALSE)),"",VLOOKUP($A287,'Venues to Contact'!$B$3:$V$501,17,FALSE))</f>
        <v/>
      </c>
      <c t="str" s="41" r="P287">
        <f>IF(ISNA(VLOOKUP($A287,'Venues to Contact'!$B$3:$V$501,18,FALSE)),"",VLOOKUP($A287,'Venues to Contact'!$B$3:$V$501,18,FALSE))</f>
        <v/>
      </c>
      <c t="str" s="42" r="Q287">
        <f>IF(ISNA(VLOOKUP($A287,'Venues to Contact'!$B$3:$V$501,19,FALSE)),"",VLOOKUP($A287,'Venues to Contact'!$B$3:$V$501,19,FALSE))</f>
        <v/>
      </c>
      <c t="str" s="44" r="R287">
        <f>IF(ISNA(VLOOKUP($A287,'Venues to Contact'!$B$3:$V$501,20,FALSE)),"",VLOOKUP($A287,'Venues to Contact'!$B$3:$V$501,20,FALSE))</f>
        <v/>
      </c>
      <c t="str" s="53" r="S287">
        <f>IF(ISNA(VLOOKUP($A287,'Venues to Contact'!$B$3:$V$501,21,FALSE)),"",VLOOKUP($A287,'Venues to Contact'!$B$3:$V$501,21,FALSE))</f>
        <v/>
      </c>
    </row>
    <row customHeight="1" r="288" ht="21.75">
      <c s="31" r="A288">
        <v>286.0</v>
      </c>
      <c t="str" s="31" r="B288">
        <f>IF(ISNA(VLOOKUP($A288,'Venues to Contact'!$B$3:$V$501,2,FALSE)),"",VLOOKUP($A288,'Venues to Contact'!$B$3:$V$501,2,FALSE))</f>
        <v/>
      </c>
      <c t="str" s="31" r="C288">
        <f>IF(ISNA(VLOOKUP($A288,'Venues to Contact'!$B$3:$V$501,5,FALSE)),"",VLOOKUP($A288,'Venues to Contact'!$B$3:$V$501,5,FALSE))</f>
        <v/>
      </c>
      <c t="str" s="31" r="D288">
        <f>IF(ISNA(VLOOKUP($A288,'Venues to Contact'!$B$3:$V$501,6,FALSE)),"",VLOOKUP($A288,'Venues to Contact'!$B$3:$V$501,6,FALSE))</f>
        <v/>
      </c>
      <c t="str" s="31" r="E288">
        <f>IF(ISNA(VLOOKUP($A288,'Venues to Contact'!$B$3:$V$501,7,FALSE)),"",VLOOKUP($A288,'Venues to Contact'!$B$3:$V$501,7,FALSE))</f>
        <v/>
      </c>
      <c t="str" s="31" r="F288">
        <f>IF(ISNA(VLOOKUP($A288,'Venues to Contact'!$B$3:$V$501,8,FALSE)),"",VLOOKUP($A288,'Venues to Contact'!$B$3:$V$501,8,FALSE))</f>
        <v/>
      </c>
      <c t="str" s="31" r="G288">
        <f>IF(ISNA(VLOOKUP($A288,'Venues to Contact'!$B$3:$V$501,9,FALSE)),"",VLOOKUP($A288,'Venues to Contact'!$B$3:$V$501,9,FALSE))</f>
        <v/>
      </c>
      <c t="str" s="31" r="H288">
        <f>IF(ISNA(VLOOKUP($A288,'Venues to Contact'!$B$3:$V$501,10,FALSE)),"",VLOOKUP($A288,'Venues to Contact'!$B$3:$V$501,10,FALSE))</f>
        <v/>
      </c>
      <c t="str" s="31" r="I288">
        <f>IF(ISNA(VLOOKUP($A288,'Venues to Contact'!$B$3:$V$501,11,FALSE)),"",VLOOKUP($A288,'Venues to Contact'!$B$3:$V$501,11,FALSE))</f>
        <v/>
      </c>
      <c t="str" s="46" r="J288">
        <f>IF(ISNA(VLOOKUP($A288,'Venues to Contact'!$B$3:$V$501,12,FALSE)),"",VLOOKUP($A288,'Venues to Contact'!$B$3:$V$501,12,FALSE))</f>
        <v/>
      </c>
      <c t="str" s="38" r="K288">
        <f>IF(ISNA(VLOOKUP($A288,'Venues to Contact'!$B$3:$V$501,4,FALSE)),"",VLOOKUP($A288,'Venues to Contact'!$B$3:$V$501,4,FALSE))</f>
        <v/>
      </c>
      <c t="str" s="38" r="L288">
        <f>IF(ISNA(VLOOKUP($A288,'Venues to Contact'!$B$3:$V$501,14,FALSE)),"",VLOOKUP($A288,'Venues to Contact'!$B$3:$V$501,14,FALSE))</f>
        <v/>
      </c>
      <c t="str" s="39" r="M288">
        <f>IF(ISNA(VLOOKUP($A288,'Venues to Contact'!$B$3:$V$501,15,FALSE)),"",VLOOKUP($A288,'Venues to Contact'!$B$3:$V$501,15,FALSE))</f>
        <v/>
      </c>
      <c t="str" s="40" r="N288">
        <f>IF(ISNA(VLOOKUP($A288,'Venues to Contact'!$B$3:$V$501,16,FALSE)),"",VLOOKUP($A288,'Venues to Contact'!$B$3:$V$501,16,FALSE))</f>
        <v/>
      </c>
      <c t="str" s="61" r="O288">
        <f>IF(ISNA(VLOOKUP($A288,'Venues to Contact'!$B$3:$V$501,17,FALSE)),"",VLOOKUP($A288,'Venues to Contact'!$B$3:$V$501,17,FALSE))</f>
        <v/>
      </c>
      <c t="str" s="41" r="P288">
        <f>IF(ISNA(VLOOKUP($A288,'Venues to Contact'!$B$3:$V$501,18,FALSE)),"",VLOOKUP($A288,'Venues to Contact'!$B$3:$V$501,18,FALSE))</f>
        <v/>
      </c>
      <c t="str" s="42" r="Q288">
        <f>IF(ISNA(VLOOKUP($A288,'Venues to Contact'!$B$3:$V$501,19,FALSE)),"",VLOOKUP($A288,'Venues to Contact'!$B$3:$V$501,19,FALSE))</f>
        <v/>
      </c>
      <c t="str" s="44" r="R288">
        <f>IF(ISNA(VLOOKUP($A288,'Venues to Contact'!$B$3:$V$501,20,FALSE)),"",VLOOKUP($A288,'Venues to Contact'!$B$3:$V$501,20,FALSE))</f>
        <v/>
      </c>
      <c t="str" s="53" r="S288">
        <f>IF(ISNA(VLOOKUP($A288,'Venues to Contact'!$B$3:$V$501,21,FALSE)),"",VLOOKUP($A288,'Venues to Contact'!$B$3:$V$501,21,FALSE))</f>
        <v/>
      </c>
    </row>
    <row customHeight="1" r="289" ht="21.75">
      <c s="31" r="A289">
        <v>287.0</v>
      </c>
      <c t="str" s="31" r="B289">
        <f>IF(ISNA(VLOOKUP($A289,'Venues to Contact'!$B$3:$V$501,2,FALSE)),"",VLOOKUP($A289,'Venues to Contact'!$B$3:$V$501,2,FALSE))</f>
        <v/>
      </c>
      <c t="str" s="31" r="C289">
        <f>IF(ISNA(VLOOKUP($A289,'Venues to Contact'!$B$3:$V$501,5,FALSE)),"",VLOOKUP($A289,'Venues to Contact'!$B$3:$V$501,5,FALSE))</f>
        <v/>
      </c>
      <c t="str" s="31" r="D289">
        <f>IF(ISNA(VLOOKUP($A289,'Venues to Contact'!$B$3:$V$501,6,FALSE)),"",VLOOKUP($A289,'Venues to Contact'!$B$3:$V$501,6,FALSE))</f>
        <v/>
      </c>
      <c t="str" s="31" r="E289">
        <f>IF(ISNA(VLOOKUP($A289,'Venues to Contact'!$B$3:$V$501,7,FALSE)),"",VLOOKUP($A289,'Venues to Contact'!$B$3:$V$501,7,FALSE))</f>
        <v/>
      </c>
      <c t="str" s="31" r="F289">
        <f>IF(ISNA(VLOOKUP($A289,'Venues to Contact'!$B$3:$V$501,8,FALSE)),"",VLOOKUP($A289,'Venues to Contact'!$B$3:$V$501,8,FALSE))</f>
        <v/>
      </c>
      <c t="str" s="31" r="G289">
        <f>IF(ISNA(VLOOKUP($A289,'Venues to Contact'!$B$3:$V$501,9,FALSE)),"",VLOOKUP($A289,'Venues to Contact'!$B$3:$V$501,9,FALSE))</f>
        <v/>
      </c>
      <c t="str" s="31" r="H289">
        <f>IF(ISNA(VLOOKUP($A289,'Venues to Contact'!$B$3:$V$501,10,FALSE)),"",VLOOKUP($A289,'Venues to Contact'!$B$3:$V$501,10,FALSE))</f>
        <v/>
      </c>
      <c t="str" s="31" r="I289">
        <f>IF(ISNA(VLOOKUP($A289,'Venues to Contact'!$B$3:$V$501,11,FALSE)),"",VLOOKUP($A289,'Venues to Contact'!$B$3:$V$501,11,FALSE))</f>
        <v/>
      </c>
      <c t="str" s="46" r="J289">
        <f>IF(ISNA(VLOOKUP($A289,'Venues to Contact'!$B$3:$V$501,12,FALSE)),"",VLOOKUP($A289,'Venues to Contact'!$B$3:$V$501,12,FALSE))</f>
        <v/>
      </c>
      <c t="str" s="38" r="K289">
        <f>IF(ISNA(VLOOKUP($A289,'Venues to Contact'!$B$3:$V$501,4,FALSE)),"",VLOOKUP($A289,'Venues to Contact'!$B$3:$V$501,4,FALSE))</f>
        <v/>
      </c>
      <c t="str" s="38" r="L289">
        <f>IF(ISNA(VLOOKUP($A289,'Venues to Contact'!$B$3:$V$501,14,FALSE)),"",VLOOKUP($A289,'Venues to Contact'!$B$3:$V$501,14,FALSE))</f>
        <v/>
      </c>
      <c t="str" s="39" r="M289">
        <f>IF(ISNA(VLOOKUP($A289,'Venues to Contact'!$B$3:$V$501,15,FALSE)),"",VLOOKUP($A289,'Venues to Contact'!$B$3:$V$501,15,FALSE))</f>
        <v/>
      </c>
      <c t="str" s="40" r="N289">
        <f>IF(ISNA(VLOOKUP($A289,'Venues to Contact'!$B$3:$V$501,16,FALSE)),"",VLOOKUP($A289,'Venues to Contact'!$B$3:$V$501,16,FALSE))</f>
        <v/>
      </c>
      <c t="str" s="61" r="O289">
        <f>IF(ISNA(VLOOKUP($A289,'Venues to Contact'!$B$3:$V$501,17,FALSE)),"",VLOOKUP($A289,'Venues to Contact'!$B$3:$V$501,17,FALSE))</f>
        <v/>
      </c>
      <c t="str" s="41" r="P289">
        <f>IF(ISNA(VLOOKUP($A289,'Venues to Contact'!$B$3:$V$501,18,FALSE)),"",VLOOKUP($A289,'Venues to Contact'!$B$3:$V$501,18,FALSE))</f>
        <v/>
      </c>
      <c t="str" s="42" r="Q289">
        <f>IF(ISNA(VLOOKUP($A289,'Venues to Contact'!$B$3:$V$501,19,FALSE)),"",VLOOKUP($A289,'Venues to Contact'!$B$3:$V$501,19,FALSE))</f>
        <v/>
      </c>
      <c t="str" s="44" r="R289">
        <f>IF(ISNA(VLOOKUP($A289,'Venues to Contact'!$B$3:$V$501,20,FALSE)),"",VLOOKUP($A289,'Venues to Contact'!$B$3:$V$501,20,FALSE))</f>
        <v/>
      </c>
      <c t="str" s="53" r="S289">
        <f>IF(ISNA(VLOOKUP($A289,'Venues to Contact'!$B$3:$V$501,21,FALSE)),"",VLOOKUP($A289,'Venues to Contact'!$B$3:$V$501,21,FALSE))</f>
        <v/>
      </c>
    </row>
    <row customHeight="1" r="290" ht="21.75">
      <c s="31" r="A290">
        <v>288.0</v>
      </c>
      <c t="str" s="31" r="B290">
        <f>IF(ISNA(VLOOKUP($A290,'Venues to Contact'!$B$3:$V$501,2,FALSE)),"",VLOOKUP($A290,'Venues to Contact'!$B$3:$V$501,2,FALSE))</f>
        <v/>
      </c>
      <c t="str" s="31" r="C290">
        <f>IF(ISNA(VLOOKUP($A290,'Venues to Contact'!$B$3:$V$501,5,FALSE)),"",VLOOKUP($A290,'Venues to Contact'!$B$3:$V$501,5,FALSE))</f>
        <v/>
      </c>
      <c t="str" s="31" r="D290">
        <f>IF(ISNA(VLOOKUP($A290,'Venues to Contact'!$B$3:$V$501,6,FALSE)),"",VLOOKUP($A290,'Venues to Contact'!$B$3:$V$501,6,FALSE))</f>
        <v/>
      </c>
      <c t="str" s="31" r="E290">
        <f>IF(ISNA(VLOOKUP($A290,'Venues to Contact'!$B$3:$V$501,7,FALSE)),"",VLOOKUP($A290,'Venues to Contact'!$B$3:$V$501,7,FALSE))</f>
        <v/>
      </c>
      <c t="str" s="31" r="F290">
        <f>IF(ISNA(VLOOKUP($A290,'Venues to Contact'!$B$3:$V$501,8,FALSE)),"",VLOOKUP($A290,'Venues to Contact'!$B$3:$V$501,8,FALSE))</f>
        <v/>
      </c>
      <c t="str" s="31" r="G290">
        <f>IF(ISNA(VLOOKUP($A290,'Venues to Contact'!$B$3:$V$501,9,FALSE)),"",VLOOKUP($A290,'Venues to Contact'!$B$3:$V$501,9,FALSE))</f>
        <v/>
      </c>
      <c t="str" s="31" r="H290">
        <f>IF(ISNA(VLOOKUP($A290,'Venues to Contact'!$B$3:$V$501,10,FALSE)),"",VLOOKUP($A290,'Venues to Contact'!$B$3:$V$501,10,FALSE))</f>
        <v/>
      </c>
      <c t="str" s="31" r="I290">
        <f>IF(ISNA(VLOOKUP($A290,'Venues to Contact'!$B$3:$V$501,11,FALSE)),"",VLOOKUP($A290,'Venues to Contact'!$B$3:$V$501,11,FALSE))</f>
        <v/>
      </c>
      <c t="str" s="46" r="J290">
        <f>IF(ISNA(VLOOKUP($A290,'Venues to Contact'!$B$3:$V$501,12,FALSE)),"",VLOOKUP($A290,'Venues to Contact'!$B$3:$V$501,12,FALSE))</f>
        <v/>
      </c>
      <c t="str" s="38" r="K290">
        <f>IF(ISNA(VLOOKUP($A290,'Venues to Contact'!$B$3:$V$501,4,FALSE)),"",VLOOKUP($A290,'Venues to Contact'!$B$3:$V$501,4,FALSE))</f>
        <v/>
      </c>
      <c t="str" s="38" r="L290">
        <f>IF(ISNA(VLOOKUP($A290,'Venues to Contact'!$B$3:$V$501,14,FALSE)),"",VLOOKUP($A290,'Venues to Contact'!$B$3:$V$501,14,FALSE))</f>
        <v/>
      </c>
      <c t="str" s="39" r="M290">
        <f>IF(ISNA(VLOOKUP($A290,'Venues to Contact'!$B$3:$V$501,15,FALSE)),"",VLOOKUP($A290,'Venues to Contact'!$B$3:$V$501,15,FALSE))</f>
        <v/>
      </c>
      <c t="str" s="40" r="N290">
        <f>IF(ISNA(VLOOKUP($A290,'Venues to Contact'!$B$3:$V$501,16,FALSE)),"",VLOOKUP($A290,'Venues to Contact'!$B$3:$V$501,16,FALSE))</f>
        <v/>
      </c>
      <c t="str" s="61" r="O290">
        <f>IF(ISNA(VLOOKUP($A290,'Venues to Contact'!$B$3:$V$501,17,FALSE)),"",VLOOKUP($A290,'Venues to Contact'!$B$3:$V$501,17,FALSE))</f>
        <v/>
      </c>
      <c t="str" s="41" r="P290">
        <f>IF(ISNA(VLOOKUP($A290,'Venues to Contact'!$B$3:$V$501,18,FALSE)),"",VLOOKUP($A290,'Venues to Contact'!$B$3:$V$501,18,FALSE))</f>
        <v/>
      </c>
      <c t="str" s="42" r="Q290">
        <f>IF(ISNA(VLOOKUP($A290,'Venues to Contact'!$B$3:$V$501,19,FALSE)),"",VLOOKUP($A290,'Venues to Contact'!$B$3:$V$501,19,FALSE))</f>
        <v/>
      </c>
      <c t="str" s="44" r="R290">
        <f>IF(ISNA(VLOOKUP($A290,'Venues to Contact'!$B$3:$V$501,20,FALSE)),"",VLOOKUP($A290,'Venues to Contact'!$B$3:$V$501,20,FALSE))</f>
        <v/>
      </c>
      <c t="str" s="53" r="S290">
        <f>IF(ISNA(VLOOKUP($A290,'Venues to Contact'!$B$3:$V$501,21,FALSE)),"",VLOOKUP($A290,'Venues to Contact'!$B$3:$V$501,21,FALSE))</f>
        <v/>
      </c>
    </row>
    <row customHeight="1" r="291" ht="21.75">
      <c s="31" r="A291">
        <v>289.0</v>
      </c>
      <c t="str" s="31" r="B291">
        <f>IF(ISNA(VLOOKUP($A291,'Venues to Contact'!$B$3:$V$501,2,FALSE)),"",VLOOKUP($A291,'Venues to Contact'!$B$3:$V$501,2,FALSE))</f>
        <v/>
      </c>
      <c t="str" s="31" r="C291">
        <f>IF(ISNA(VLOOKUP($A291,'Venues to Contact'!$B$3:$V$501,5,FALSE)),"",VLOOKUP($A291,'Venues to Contact'!$B$3:$V$501,5,FALSE))</f>
        <v/>
      </c>
      <c t="str" s="31" r="D291">
        <f>IF(ISNA(VLOOKUP($A291,'Venues to Contact'!$B$3:$V$501,6,FALSE)),"",VLOOKUP($A291,'Venues to Contact'!$B$3:$V$501,6,FALSE))</f>
        <v/>
      </c>
      <c t="str" s="31" r="E291">
        <f>IF(ISNA(VLOOKUP($A291,'Venues to Contact'!$B$3:$V$501,7,FALSE)),"",VLOOKUP($A291,'Venues to Contact'!$B$3:$V$501,7,FALSE))</f>
        <v/>
      </c>
      <c t="str" s="31" r="F291">
        <f>IF(ISNA(VLOOKUP($A291,'Venues to Contact'!$B$3:$V$501,8,FALSE)),"",VLOOKUP($A291,'Venues to Contact'!$B$3:$V$501,8,FALSE))</f>
        <v/>
      </c>
      <c t="str" s="31" r="G291">
        <f>IF(ISNA(VLOOKUP($A291,'Venues to Contact'!$B$3:$V$501,9,FALSE)),"",VLOOKUP($A291,'Venues to Contact'!$B$3:$V$501,9,FALSE))</f>
        <v/>
      </c>
      <c t="str" s="31" r="H291">
        <f>IF(ISNA(VLOOKUP($A291,'Venues to Contact'!$B$3:$V$501,10,FALSE)),"",VLOOKUP($A291,'Venues to Contact'!$B$3:$V$501,10,FALSE))</f>
        <v/>
      </c>
      <c t="str" s="31" r="I291">
        <f>IF(ISNA(VLOOKUP($A291,'Venues to Contact'!$B$3:$V$501,11,FALSE)),"",VLOOKUP($A291,'Venues to Contact'!$B$3:$V$501,11,FALSE))</f>
        <v/>
      </c>
      <c t="str" s="46" r="J291">
        <f>IF(ISNA(VLOOKUP($A291,'Venues to Contact'!$B$3:$V$501,12,FALSE)),"",VLOOKUP($A291,'Venues to Contact'!$B$3:$V$501,12,FALSE))</f>
        <v/>
      </c>
      <c t="str" s="38" r="K291">
        <f>IF(ISNA(VLOOKUP($A291,'Venues to Contact'!$B$3:$V$501,4,FALSE)),"",VLOOKUP($A291,'Venues to Contact'!$B$3:$V$501,4,FALSE))</f>
        <v/>
      </c>
      <c t="str" s="38" r="L291">
        <f>IF(ISNA(VLOOKUP($A291,'Venues to Contact'!$B$3:$V$501,14,FALSE)),"",VLOOKUP($A291,'Venues to Contact'!$B$3:$V$501,14,FALSE))</f>
        <v/>
      </c>
      <c t="str" s="39" r="M291">
        <f>IF(ISNA(VLOOKUP($A291,'Venues to Contact'!$B$3:$V$501,15,FALSE)),"",VLOOKUP($A291,'Venues to Contact'!$B$3:$V$501,15,FALSE))</f>
        <v/>
      </c>
      <c t="str" s="40" r="N291">
        <f>IF(ISNA(VLOOKUP($A291,'Venues to Contact'!$B$3:$V$501,16,FALSE)),"",VLOOKUP($A291,'Venues to Contact'!$B$3:$V$501,16,FALSE))</f>
        <v/>
      </c>
      <c t="str" s="61" r="O291">
        <f>IF(ISNA(VLOOKUP($A291,'Venues to Contact'!$B$3:$V$501,17,FALSE)),"",VLOOKUP($A291,'Venues to Contact'!$B$3:$V$501,17,FALSE))</f>
        <v/>
      </c>
      <c t="str" s="41" r="P291">
        <f>IF(ISNA(VLOOKUP($A291,'Venues to Contact'!$B$3:$V$501,18,FALSE)),"",VLOOKUP($A291,'Venues to Contact'!$B$3:$V$501,18,FALSE))</f>
        <v/>
      </c>
      <c t="str" s="42" r="Q291">
        <f>IF(ISNA(VLOOKUP($A291,'Venues to Contact'!$B$3:$V$501,19,FALSE)),"",VLOOKUP($A291,'Venues to Contact'!$B$3:$V$501,19,FALSE))</f>
        <v/>
      </c>
      <c t="str" s="44" r="R291">
        <f>IF(ISNA(VLOOKUP($A291,'Venues to Contact'!$B$3:$V$501,20,FALSE)),"",VLOOKUP($A291,'Venues to Contact'!$B$3:$V$501,20,FALSE))</f>
        <v/>
      </c>
      <c t="str" s="53" r="S291">
        <f>IF(ISNA(VLOOKUP($A291,'Venues to Contact'!$B$3:$V$501,21,FALSE)),"",VLOOKUP($A291,'Venues to Contact'!$B$3:$V$501,21,FALSE))</f>
        <v/>
      </c>
    </row>
    <row customHeight="1" r="292" ht="21.75">
      <c s="31" r="A292">
        <v>290.0</v>
      </c>
      <c t="str" s="31" r="B292">
        <f>IF(ISNA(VLOOKUP($A292,'Venues to Contact'!$B$3:$V$501,2,FALSE)),"",VLOOKUP($A292,'Venues to Contact'!$B$3:$V$501,2,FALSE))</f>
        <v/>
      </c>
      <c t="str" s="31" r="C292">
        <f>IF(ISNA(VLOOKUP($A292,'Venues to Contact'!$B$3:$V$501,5,FALSE)),"",VLOOKUP($A292,'Venues to Contact'!$B$3:$V$501,5,FALSE))</f>
        <v/>
      </c>
      <c t="str" s="31" r="D292">
        <f>IF(ISNA(VLOOKUP($A292,'Venues to Contact'!$B$3:$V$501,6,FALSE)),"",VLOOKUP($A292,'Venues to Contact'!$B$3:$V$501,6,FALSE))</f>
        <v/>
      </c>
      <c t="str" s="31" r="E292">
        <f>IF(ISNA(VLOOKUP($A292,'Venues to Contact'!$B$3:$V$501,7,FALSE)),"",VLOOKUP($A292,'Venues to Contact'!$B$3:$V$501,7,FALSE))</f>
        <v/>
      </c>
      <c t="str" s="31" r="F292">
        <f>IF(ISNA(VLOOKUP($A292,'Venues to Contact'!$B$3:$V$501,8,FALSE)),"",VLOOKUP($A292,'Venues to Contact'!$B$3:$V$501,8,FALSE))</f>
        <v/>
      </c>
      <c t="str" s="31" r="G292">
        <f>IF(ISNA(VLOOKUP($A292,'Venues to Contact'!$B$3:$V$501,9,FALSE)),"",VLOOKUP($A292,'Venues to Contact'!$B$3:$V$501,9,FALSE))</f>
        <v/>
      </c>
      <c t="str" s="31" r="H292">
        <f>IF(ISNA(VLOOKUP($A292,'Venues to Contact'!$B$3:$V$501,10,FALSE)),"",VLOOKUP($A292,'Venues to Contact'!$B$3:$V$501,10,FALSE))</f>
        <v/>
      </c>
      <c t="str" s="31" r="I292">
        <f>IF(ISNA(VLOOKUP($A292,'Venues to Contact'!$B$3:$V$501,11,FALSE)),"",VLOOKUP($A292,'Venues to Contact'!$B$3:$V$501,11,FALSE))</f>
        <v/>
      </c>
      <c t="str" s="46" r="J292">
        <f>IF(ISNA(VLOOKUP($A292,'Venues to Contact'!$B$3:$V$501,12,FALSE)),"",VLOOKUP($A292,'Venues to Contact'!$B$3:$V$501,12,FALSE))</f>
        <v/>
      </c>
      <c t="str" s="38" r="K292">
        <f>IF(ISNA(VLOOKUP($A292,'Venues to Contact'!$B$3:$V$501,4,FALSE)),"",VLOOKUP($A292,'Venues to Contact'!$B$3:$V$501,4,FALSE))</f>
        <v/>
      </c>
      <c t="str" s="38" r="L292">
        <f>IF(ISNA(VLOOKUP($A292,'Venues to Contact'!$B$3:$V$501,14,FALSE)),"",VLOOKUP($A292,'Venues to Contact'!$B$3:$V$501,14,FALSE))</f>
        <v/>
      </c>
      <c t="str" s="39" r="M292">
        <f>IF(ISNA(VLOOKUP($A292,'Venues to Contact'!$B$3:$V$501,15,FALSE)),"",VLOOKUP($A292,'Venues to Contact'!$B$3:$V$501,15,FALSE))</f>
        <v/>
      </c>
      <c t="str" s="40" r="N292">
        <f>IF(ISNA(VLOOKUP($A292,'Venues to Contact'!$B$3:$V$501,16,FALSE)),"",VLOOKUP($A292,'Venues to Contact'!$B$3:$V$501,16,FALSE))</f>
        <v/>
      </c>
      <c t="str" s="61" r="O292">
        <f>IF(ISNA(VLOOKUP($A292,'Venues to Contact'!$B$3:$V$501,17,FALSE)),"",VLOOKUP($A292,'Venues to Contact'!$B$3:$V$501,17,FALSE))</f>
        <v/>
      </c>
      <c t="str" s="41" r="P292">
        <f>IF(ISNA(VLOOKUP($A292,'Venues to Contact'!$B$3:$V$501,18,FALSE)),"",VLOOKUP($A292,'Venues to Contact'!$B$3:$V$501,18,FALSE))</f>
        <v/>
      </c>
      <c t="str" s="42" r="Q292">
        <f>IF(ISNA(VLOOKUP($A292,'Venues to Contact'!$B$3:$V$501,19,FALSE)),"",VLOOKUP($A292,'Venues to Contact'!$B$3:$V$501,19,FALSE))</f>
        <v/>
      </c>
      <c t="str" s="44" r="R292">
        <f>IF(ISNA(VLOOKUP($A292,'Venues to Contact'!$B$3:$V$501,20,FALSE)),"",VLOOKUP($A292,'Venues to Contact'!$B$3:$V$501,20,FALSE))</f>
        <v/>
      </c>
      <c t="str" s="53" r="S292">
        <f>IF(ISNA(VLOOKUP($A292,'Venues to Contact'!$B$3:$V$501,21,FALSE)),"",VLOOKUP($A292,'Venues to Contact'!$B$3:$V$501,21,FALSE))</f>
        <v/>
      </c>
    </row>
    <row customHeight="1" r="293" ht="21.75">
      <c s="31" r="A293">
        <v>291.0</v>
      </c>
      <c t="str" s="31" r="B293">
        <f>IF(ISNA(VLOOKUP($A293,'Venues to Contact'!$B$3:$V$501,2,FALSE)),"",VLOOKUP($A293,'Venues to Contact'!$B$3:$V$501,2,FALSE))</f>
        <v/>
      </c>
      <c t="str" s="31" r="C293">
        <f>IF(ISNA(VLOOKUP($A293,'Venues to Contact'!$B$3:$V$501,5,FALSE)),"",VLOOKUP($A293,'Venues to Contact'!$B$3:$V$501,5,FALSE))</f>
        <v/>
      </c>
      <c t="str" s="31" r="D293">
        <f>IF(ISNA(VLOOKUP($A293,'Venues to Contact'!$B$3:$V$501,6,FALSE)),"",VLOOKUP($A293,'Venues to Contact'!$B$3:$V$501,6,FALSE))</f>
        <v/>
      </c>
      <c t="str" s="31" r="E293">
        <f>IF(ISNA(VLOOKUP($A293,'Venues to Contact'!$B$3:$V$501,7,FALSE)),"",VLOOKUP($A293,'Venues to Contact'!$B$3:$V$501,7,FALSE))</f>
        <v/>
      </c>
      <c t="str" s="31" r="F293">
        <f>IF(ISNA(VLOOKUP($A293,'Venues to Contact'!$B$3:$V$501,8,FALSE)),"",VLOOKUP($A293,'Venues to Contact'!$B$3:$V$501,8,FALSE))</f>
        <v/>
      </c>
      <c t="str" s="31" r="G293">
        <f>IF(ISNA(VLOOKUP($A293,'Venues to Contact'!$B$3:$V$501,9,FALSE)),"",VLOOKUP($A293,'Venues to Contact'!$B$3:$V$501,9,FALSE))</f>
        <v/>
      </c>
      <c t="str" s="31" r="H293">
        <f>IF(ISNA(VLOOKUP($A293,'Venues to Contact'!$B$3:$V$501,10,FALSE)),"",VLOOKUP($A293,'Venues to Contact'!$B$3:$V$501,10,FALSE))</f>
        <v/>
      </c>
      <c t="str" s="31" r="I293">
        <f>IF(ISNA(VLOOKUP($A293,'Venues to Contact'!$B$3:$V$501,11,FALSE)),"",VLOOKUP($A293,'Venues to Contact'!$B$3:$V$501,11,FALSE))</f>
        <v/>
      </c>
      <c t="str" s="46" r="J293">
        <f>IF(ISNA(VLOOKUP($A293,'Venues to Contact'!$B$3:$V$501,12,FALSE)),"",VLOOKUP($A293,'Venues to Contact'!$B$3:$V$501,12,FALSE))</f>
        <v/>
      </c>
      <c t="str" s="38" r="K293">
        <f>IF(ISNA(VLOOKUP($A293,'Venues to Contact'!$B$3:$V$501,4,FALSE)),"",VLOOKUP($A293,'Venues to Contact'!$B$3:$V$501,4,FALSE))</f>
        <v/>
      </c>
      <c t="str" s="38" r="L293">
        <f>IF(ISNA(VLOOKUP($A293,'Venues to Contact'!$B$3:$V$501,14,FALSE)),"",VLOOKUP($A293,'Venues to Contact'!$B$3:$V$501,14,FALSE))</f>
        <v/>
      </c>
      <c t="str" s="39" r="M293">
        <f>IF(ISNA(VLOOKUP($A293,'Venues to Contact'!$B$3:$V$501,15,FALSE)),"",VLOOKUP($A293,'Venues to Contact'!$B$3:$V$501,15,FALSE))</f>
        <v/>
      </c>
      <c t="str" s="40" r="N293">
        <f>IF(ISNA(VLOOKUP($A293,'Venues to Contact'!$B$3:$V$501,16,FALSE)),"",VLOOKUP($A293,'Venues to Contact'!$B$3:$V$501,16,FALSE))</f>
        <v/>
      </c>
      <c t="str" s="61" r="O293">
        <f>IF(ISNA(VLOOKUP($A293,'Venues to Contact'!$B$3:$V$501,17,FALSE)),"",VLOOKUP($A293,'Venues to Contact'!$B$3:$V$501,17,FALSE))</f>
        <v/>
      </c>
      <c t="str" s="41" r="P293">
        <f>IF(ISNA(VLOOKUP($A293,'Venues to Contact'!$B$3:$V$501,18,FALSE)),"",VLOOKUP($A293,'Venues to Contact'!$B$3:$V$501,18,FALSE))</f>
        <v/>
      </c>
      <c t="str" s="42" r="Q293">
        <f>IF(ISNA(VLOOKUP($A293,'Venues to Contact'!$B$3:$V$501,19,FALSE)),"",VLOOKUP($A293,'Venues to Contact'!$B$3:$V$501,19,FALSE))</f>
        <v/>
      </c>
      <c t="str" s="44" r="R293">
        <f>IF(ISNA(VLOOKUP($A293,'Venues to Contact'!$B$3:$V$501,20,FALSE)),"",VLOOKUP($A293,'Venues to Contact'!$B$3:$V$501,20,FALSE))</f>
        <v/>
      </c>
      <c t="str" s="53" r="S293">
        <f>IF(ISNA(VLOOKUP($A293,'Venues to Contact'!$B$3:$V$501,21,FALSE)),"",VLOOKUP($A293,'Venues to Contact'!$B$3:$V$501,21,FALSE))</f>
        <v/>
      </c>
    </row>
    <row customHeight="1" r="294" ht="21.75">
      <c s="31" r="A294">
        <v>292.0</v>
      </c>
      <c t="str" s="31" r="B294">
        <f>IF(ISNA(VLOOKUP($A294,'Venues to Contact'!$B$3:$V$501,2,FALSE)),"",VLOOKUP($A294,'Venues to Contact'!$B$3:$V$501,2,FALSE))</f>
        <v/>
      </c>
      <c t="str" s="31" r="C294">
        <f>IF(ISNA(VLOOKUP($A294,'Venues to Contact'!$B$3:$V$501,5,FALSE)),"",VLOOKUP($A294,'Venues to Contact'!$B$3:$V$501,5,FALSE))</f>
        <v/>
      </c>
      <c t="str" s="31" r="D294">
        <f>IF(ISNA(VLOOKUP($A294,'Venues to Contact'!$B$3:$V$501,6,FALSE)),"",VLOOKUP($A294,'Venues to Contact'!$B$3:$V$501,6,FALSE))</f>
        <v/>
      </c>
      <c t="str" s="31" r="E294">
        <f>IF(ISNA(VLOOKUP($A294,'Venues to Contact'!$B$3:$V$501,7,FALSE)),"",VLOOKUP($A294,'Venues to Contact'!$B$3:$V$501,7,FALSE))</f>
        <v/>
      </c>
      <c t="str" s="31" r="F294">
        <f>IF(ISNA(VLOOKUP($A294,'Venues to Contact'!$B$3:$V$501,8,FALSE)),"",VLOOKUP($A294,'Venues to Contact'!$B$3:$V$501,8,FALSE))</f>
        <v/>
      </c>
      <c t="str" s="31" r="G294">
        <f>IF(ISNA(VLOOKUP($A294,'Venues to Contact'!$B$3:$V$501,9,FALSE)),"",VLOOKUP($A294,'Venues to Contact'!$B$3:$V$501,9,FALSE))</f>
        <v/>
      </c>
      <c t="str" s="31" r="H294">
        <f>IF(ISNA(VLOOKUP($A294,'Venues to Contact'!$B$3:$V$501,10,FALSE)),"",VLOOKUP($A294,'Venues to Contact'!$B$3:$V$501,10,FALSE))</f>
        <v/>
      </c>
      <c t="str" s="31" r="I294">
        <f>IF(ISNA(VLOOKUP($A294,'Venues to Contact'!$B$3:$V$501,11,FALSE)),"",VLOOKUP($A294,'Venues to Contact'!$B$3:$V$501,11,FALSE))</f>
        <v/>
      </c>
      <c t="str" s="46" r="J294">
        <f>IF(ISNA(VLOOKUP($A294,'Venues to Contact'!$B$3:$V$501,12,FALSE)),"",VLOOKUP($A294,'Venues to Contact'!$B$3:$V$501,12,FALSE))</f>
        <v/>
      </c>
      <c t="str" s="38" r="K294">
        <f>IF(ISNA(VLOOKUP($A294,'Venues to Contact'!$B$3:$V$501,4,FALSE)),"",VLOOKUP($A294,'Venues to Contact'!$B$3:$V$501,4,FALSE))</f>
        <v/>
      </c>
      <c t="str" s="38" r="L294">
        <f>IF(ISNA(VLOOKUP($A294,'Venues to Contact'!$B$3:$V$501,14,FALSE)),"",VLOOKUP($A294,'Venues to Contact'!$B$3:$V$501,14,FALSE))</f>
        <v/>
      </c>
      <c t="str" s="39" r="M294">
        <f>IF(ISNA(VLOOKUP($A294,'Venues to Contact'!$B$3:$V$501,15,FALSE)),"",VLOOKUP($A294,'Venues to Contact'!$B$3:$V$501,15,FALSE))</f>
        <v/>
      </c>
      <c t="str" s="40" r="N294">
        <f>IF(ISNA(VLOOKUP($A294,'Venues to Contact'!$B$3:$V$501,16,FALSE)),"",VLOOKUP($A294,'Venues to Contact'!$B$3:$V$501,16,FALSE))</f>
        <v/>
      </c>
      <c t="str" s="61" r="O294">
        <f>IF(ISNA(VLOOKUP($A294,'Venues to Contact'!$B$3:$V$501,17,FALSE)),"",VLOOKUP($A294,'Venues to Contact'!$B$3:$V$501,17,FALSE))</f>
        <v/>
      </c>
      <c t="str" s="41" r="P294">
        <f>IF(ISNA(VLOOKUP($A294,'Venues to Contact'!$B$3:$V$501,18,FALSE)),"",VLOOKUP($A294,'Venues to Contact'!$B$3:$V$501,18,FALSE))</f>
        <v/>
      </c>
      <c t="str" s="42" r="Q294">
        <f>IF(ISNA(VLOOKUP($A294,'Venues to Contact'!$B$3:$V$501,19,FALSE)),"",VLOOKUP($A294,'Venues to Contact'!$B$3:$V$501,19,FALSE))</f>
        <v/>
      </c>
      <c t="str" s="44" r="R294">
        <f>IF(ISNA(VLOOKUP($A294,'Venues to Contact'!$B$3:$V$501,20,FALSE)),"",VLOOKUP($A294,'Venues to Contact'!$B$3:$V$501,20,FALSE))</f>
        <v/>
      </c>
      <c t="str" s="53" r="S294">
        <f>IF(ISNA(VLOOKUP($A294,'Venues to Contact'!$B$3:$V$501,21,FALSE)),"",VLOOKUP($A294,'Venues to Contact'!$B$3:$V$501,21,FALSE))</f>
        <v/>
      </c>
    </row>
    <row customHeight="1" r="295" ht="21.75">
      <c s="31" r="A295">
        <v>293.0</v>
      </c>
      <c t="str" s="31" r="B295">
        <f>IF(ISNA(VLOOKUP($A295,'Venues to Contact'!$B$3:$V$501,2,FALSE)),"",VLOOKUP($A295,'Venues to Contact'!$B$3:$V$501,2,FALSE))</f>
        <v/>
      </c>
      <c t="str" s="31" r="C295">
        <f>IF(ISNA(VLOOKUP($A295,'Venues to Contact'!$B$3:$V$501,5,FALSE)),"",VLOOKUP($A295,'Venues to Contact'!$B$3:$V$501,5,FALSE))</f>
        <v/>
      </c>
      <c t="str" s="31" r="D295">
        <f>IF(ISNA(VLOOKUP($A295,'Venues to Contact'!$B$3:$V$501,6,FALSE)),"",VLOOKUP($A295,'Venues to Contact'!$B$3:$V$501,6,FALSE))</f>
        <v/>
      </c>
      <c t="str" s="31" r="E295">
        <f>IF(ISNA(VLOOKUP($A295,'Venues to Contact'!$B$3:$V$501,7,FALSE)),"",VLOOKUP($A295,'Venues to Contact'!$B$3:$V$501,7,FALSE))</f>
        <v/>
      </c>
      <c t="str" s="31" r="F295">
        <f>IF(ISNA(VLOOKUP($A295,'Venues to Contact'!$B$3:$V$501,8,FALSE)),"",VLOOKUP($A295,'Venues to Contact'!$B$3:$V$501,8,FALSE))</f>
        <v/>
      </c>
      <c t="str" s="31" r="G295">
        <f>IF(ISNA(VLOOKUP($A295,'Venues to Contact'!$B$3:$V$501,9,FALSE)),"",VLOOKUP($A295,'Venues to Contact'!$B$3:$V$501,9,FALSE))</f>
        <v/>
      </c>
      <c t="str" s="31" r="H295">
        <f>IF(ISNA(VLOOKUP($A295,'Venues to Contact'!$B$3:$V$501,10,FALSE)),"",VLOOKUP($A295,'Venues to Contact'!$B$3:$V$501,10,FALSE))</f>
        <v/>
      </c>
      <c t="str" s="31" r="I295">
        <f>IF(ISNA(VLOOKUP($A295,'Venues to Contact'!$B$3:$V$501,11,FALSE)),"",VLOOKUP($A295,'Venues to Contact'!$B$3:$V$501,11,FALSE))</f>
        <v/>
      </c>
      <c t="str" s="46" r="J295">
        <f>IF(ISNA(VLOOKUP($A295,'Venues to Contact'!$B$3:$V$501,12,FALSE)),"",VLOOKUP($A295,'Venues to Contact'!$B$3:$V$501,12,FALSE))</f>
        <v/>
      </c>
      <c t="str" s="38" r="K295">
        <f>IF(ISNA(VLOOKUP($A295,'Venues to Contact'!$B$3:$V$501,4,FALSE)),"",VLOOKUP($A295,'Venues to Contact'!$B$3:$V$501,4,FALSE))</f>
        <v/>
      </c>
      <c t="str" s="38" r="L295">
        <f>IF(ISNA(VLOOKUP($A295,'Venues to Contact'!$B$3:$V$501,14,FALSE)),"",VLOOKUP($A295,'Venues to Contact'!$B$3:$V$501,14,FALSE))</f>
        <v/>
      </c>
      <c t="str" s="39" r="M295">
        <f>IF(ISNA(VLOOKUP($A295,'Venues to Contact'!$B$3:$V$501,15,FALSE)),"",VLOOKUP($A295,'Venues to Contact'!$B$3:$V$501,15,FALSE))</f>
        <v/>
      </c>
      <c t="str" s="40" r="N295">
        <f>IF(ISNA(VLOOKUP($A295,'Venues to Contact'!$B$3:$V$501,16,FALSE)),"",VLOOKUP($A295,'Venues to Contact'!$B$3:$V$501,16,FALSE))</f>
        <v/>
      </c>
      <c t="str" s="61" r="O295">
        <f>IF(ISNA(VLOOKUP($A295,'Venues to Contact'!$B$3:$V$501,17,FALSE)),"",VLOOKUP($A295,'Venues to Contact'!$B$3:$V$501,17,FALSE))</f>
        <v/>
      </c>
      <c t="str" s="41" r="P295">
        <f>IF(ISNA(VLOOKUP($A295,'Venues to Contact'!$B$3:$V$501,18,FALSE)),"",VLOOKUP($A295,'Venues to Contact'!$B$3:$V$501,18,FALSE))</f>
        <v/>
      </c>
      <c t="str" s="42" r="Q295">
        <f>IF(ISNA(VLOOKUP($A295,'Venues to Contact'!$B$3:$V$501,19,FALSE)),"",VLOOKUP($A295,'Venues to Contact'!$B$3:$V$501,19,FALSE))</f>
        <v/>
      </c>
      <c t="str" s="44" r="R295">
        <f>IF(ISNA(VLOOKUP($A295,'Venues to Contact'!$B$3:$V$501,20,FALSE)),"",VLOOKUP($A295,'Venues to Contact'!$B$3:$V$501,20,FALSE))</f>
        <v/>
      </c>
      <c t="str" s="53" r="S295">
        <f>IF(ISNA(VLOOKUP($A295,'Venues to Contact'!$B$3:$V$501,21,FALSE)),"",VLOOKUP($A295,'Venues to Contact'!$B$3:$V$501,21,FALSE))</f>
        <v/>
      </c>
    </row>
    <row customHeight="1" r="296" ht="21.75">
      <c s="31" r="A296">
        <v>294.0</v>
      </c>
      <c t="str" s="31" r="B296">
        <f>IF(ISNA(VLOOKUP($A296,'Venues to Contact'!$B$3:$V$501,2,FALSE)),"",VLOOKUP($A296,'Venues to Contact'!$B$3:$V$501,2,FALSE))</f>
        <v/>
      </c>
      <c t="str" s="31" r="C296">
        <f>IF(ISNA(VLOOKUP($A296,'Venues to Contact'!$B$3:$V$501,5,FALSE)),"",VLOOKUP($A296,'Venues to Contact'!$B$3:$V$501,5,FALSE))</f>
        <v/>
      </c>
      <c t="str" s="31" r="D296">
        <f>IF(ISNA(VLOOKUP($A296,'Venues to Contact'!$B$3:$V$501,6,FALSE)),"",VLOOKUP($A296,'Venues to Contact'!$B$3:$V$501,6,FALSE))</f>
        <v/>
      </c>
      <c t="str" s="31" r="E296">
        <f>IF(ISNA(VLOOKUP($A296,'Venues to Contact'!$B$3:$V$501,7,FALSE)),"",VLOOKUP($A296,'Venues to Contact'!$B$3:$V$501,7,FALSE))</f>
        <v/>
      </c>
      <c t="str" s="31" r="F296">
        <f>IF(ISNA(VLOOKUP($A296,'Venues to Contact'!$B$3:$V$501,8,FALSE)),"",VLOOKUP($A296,'Venues to Contact'!$B$3:$V$501,8,FALSE))</f>
        <v/>
      </c>
      <c t="str" s="31" r="G296">
        <f>IF(ISNA(VLOOKUP($A296,'Venues to Contact'!$B$3:$V$501,9,FALSE)),"",VLOOKUP($A296,'Venues to Contact'!$B$3:$V$501,9,FALSE))</f>
        <v/>
      </c>
      <c t="str" s="31" r="H296">
        <f>IF(ISNA(VLOOKUP($A296,'Venues to Contact'!$B$3:$V$501,10,FALSE)),"",VLOOKUP($A296,'Venues to Contact'!$B$3:$V$501,10,FALSE))</f>
        <v/>
      </c>
      <c t="str" s="31" r="I296">
        <f>IF(ISNA(VLOOKUP($A296,'Venues to Contact'!$B$3:$V$501,11,FALSE)),"",VLOOKUP($A296,'Venues to Contact'!$B$3:$V$501,11,FALSE))</f>
        <v/>
      </c>
      <c t="str" s="46" r="J296">
        <f>IF(ISNA(VLOOKUP($A296,'Venues to Contact'!$B$3:$V$501,12,FALSE)),"",VLOOKUP($A296,'Venues to Contact'!$B$3:$V$501,12,FALSE))</f>
        <v/>
      </c>
      <c t="str" s="38" r="K296">
        <f>IF(ISNA(VLOOKUP($A296,'Venues to Contact'!$B$3:$V$501,4,FALSE)),"",VLOOKUP($A296,'Venues to Contact'!$B$3:$V$501,4,FALSE))</f>
        <v/>
      </c>
      <c t="str" s="38" r="L296">
        <f>IF(ISNA(VLOOKUP($A296,'Venues to Contact'!$B$3:$V$501,14,FALSE)),"",VLOOKUP($A296,'Venues to Contact'!$B$3:$V$501,14,FALSE))</f>
        <v/>
      </c>
      <c t="str" s="39" r="M296">
        <f>IF(ISNA(VLOOKUP($A296,'Venues to Contact'!$B$3:$V$501,15,FALSE)),"",VLOOKUP($A296,'Venues to Contact'!$B$3:$V$501,15,FALSE))</f>
        <v/>
      </c>
      <c t="str" s="40" r="N296">
        <f>IF(ISNA(VLOOKUP($A296,'Venues to Contact'!$B$3:$V$501,16,FALSE)),"",VLOOKUP($A296,'Venues to Contact'!$B$3:$V$501,16,FALSE))</f>
        <v/>
      </c>
      <c t="str" s="61" r="O296">
        <f>IF(ISNA(VLOOKUP($A296,'Venues to Contact'!$B$3:$V$501,17,FALSE)),"",VLOOKUP($A296,'Venues to Contact'!$B$3:$V$501,17,FALSE))</f>
        <v/>
      </c>
      <c t="str" s="41" r="P296">
        <f>IF(ISNA(VLOOKUP($A296,'Venues to Contact'!$B$3:$V$501,18,FALSE)),"",VLOOKUP($A296,'Venues to Contact'!$B$3:$V$501,18,FALSE))</f>
        <v/>
      </c>
      <c t="str" s="42" r="Q296">
        <f>IF(ISNA(VLOOKUP($A296,'Venues to Contact'!$B$3:$V$501,19,FALSE)),"",VLOOKUP($A296,'Venues to Contact'!$B$3:$V$501,19,FALSE))</f>
        <v/>
      </c>
      <c t="str" s="44" r="R296">
        <f>IF(ISNA(VLOOKUP($A296,'Venues to Contact'!$B$3:$V$501,20,FALSE)),"",VLOOKUP($A296,'Venues to Contact'!$B$3:$V$501,20,FALSE))</f>
        <v/>
      </c>
      <c t="str" s="53" r="S296">
        <f>IF(ISNA(VLOOKUP($A296,'Venues to Contact'!$B$3:$V$501,21,FALSE)),"",VLOOKUP($A296,'Venues to Contact'!$B$3:$V$501,21,FALSE))</f>
        <v/>
      </c>
    </row>
    <row customHeight="1" r="297" ht="21.75">
      <c s="31" r="A297">
        <v>295.0</v>
      </c>
      <c t="str" s="31" r="B297">
        <f>IF(ISNA(VLOOKUP($A297,'Venues to Contact'!$B$3:$V$501,2,FALSE)),"",VLOOKUP($A297,'Venues to Contact'!$B$3:$V$501,2,FALSE))</f>
        <v/>
      </c>
      <c t="str" s="31" r="C297">
        <f>IF(ISNA(VLOOKUP($A297,'Venues to Contact'!$B$3:$V$501,5,FALSE)),"",VLOOKUP($A297,'Venues to Contact'!$B$3:$V$501,5,FALSE))</f>
        <v/>
      </c>
      <c t="str" s="31" r="D297">
        <f>IF(ISNA(VLOOKUP($A297,'Venues to Contact'!$B$3:$V$501,6,FALSE)),"",VLOOKUP($A297,'Venues to Contact'!$B$3:$V$501,6,FALSE))</f>
        <v/>
      </c>
      <c t="str" s="31" r="E297">
        <f>IF(ISNA(VLOOKUP($A297,'Venues to Contact'!$B$3:$V$501,7,FALSE)),"",VLOOKUP($A297,'Venues to Contact'!$B$3:$V$501,7,FALSE))</f>
        <v/>
      </c>
      <c t="str" s="31" r="F297">
        <f>IF(ISNA(VLOOKUP($A297,'Venues to Contact'!$B$3:$V$501,8,FALSE)),"",VLOOKUP($A297,'Venues to Contact'!$B$3:$V$501,8,FALSE))</f>
        <v/>
      </c>
      <c t="str" s="31" r="G297">
        <f>IF(ISNA(VLOOKUP($A297,'Venues to Contact'!$B$3:$V$501,9,FALSE)),"",VLOOKUP($A297,'Venues to Contact'!$B$3:$V$501,9,FALSE))</f>
        <v/>
      </c>
      <c t="str" s="31" r="H297">
        <f>IF(ISNA(VLOOKUP($A297,'Venues to Contact'!$B$3:$V$501,10,FALSE)),"",VLOOKUP($A297,'Venues to Contact'!$B$3:$V$501,10,FALSE))</f>
        <v/>
      </c>
      <c t="str" s="31" r="I297">
        <f>IF(ISNA(VLOOKUP($A297,'Venues to Contact'!$B$3:$V$501,11,FALSE)),"",VLOOKUP($A297,'Venues to Contact'!$B$3:$V$501,11,FALSE))</f>
        <v/>
      </c>
      <c t="str" s="46" r="J297">
        <f>IF(ISNA(VLOOKUP($A297,'Venues to Contact'!$B$3:$V$501,12,FALSE)),"",VLOOKUP($A297,'Venues to Contact'!$B$3:$V$501,12,FALSE))</f>
        <v/>
      </c>
      <c t="str" s="38" r="K297">
        <f>IF(ISNA(VLOOKUP($A297,'Venues to Contact'!$B$3:$V$501,4,FALSE)),"",VLOOKUP($A297,'Venues to Contact'!$B$3:$V$501,4,FALSE))</f>
        <v/>
      </c>
      <c t="str" s="38" r="L297">
        <f>IF(ISNA(VLOOKUP($A297,'Venues to Contact'!$B$3:$V$501,14,FALSE)),"",VLOOKUP($A297,'Venues to Contact'!$B$3:$V$501,14,FALSE))</f>
        <v/>
      </c>
      <c t="str" s="39" r="M297">
        <f>IF(ISNA(VLOOKUP($A297,'Venues to Contact'!$B$3:$V$501,15,FALSE)),"",VLOOKUP($A297,'Venues to Contact'!$B$3:$V$501,15,FALSE))</f>
        <v/>
      </c>
      <c t="str" s="40" r="N297">
        <f>IF(ISNA(VLOOKUP($A297,'Venues to Contact'!$B$3:$V$501,16,FALSE)),"",VLOOKUP($A297,'Venues to Contact'!$B$3:$V$501,16,FALSE))</f>
        <v/>
      </c>
      <c t="str" s="61" r="O297">
        <f>IF(ISNA(VLOOKUP($A297,'Venues to Contact'!$B$3:$V$501,17,FALSE)),"",VLOOKUP($A297,'Venues to Contact'!$B$3:$V$501,17,FALSE))</f>
        <v/>
      </c>
      <c t="str" s="41" r="P297">
        <f>IF(ISNA(VLOOKUP($A297,'Venues to Contact'!$B$3:$V$501,18,FALSE)),"",VLOOKUP($A297,'Venues to Contact'!$B$3:$V$501,18,FALSE))</f>
        <v/>
      </c>
      <c t="str" s="42" r="Q297">
        <f>IF(ISNA(VLOOKUP($A297,'Venues to Contact'!$B$3:$V$501,19,FALSE)),"",VLOOKUP($A297,'Venues to Contact'!$B$3:$V$501,19,FALSE))</f>
        <v/>
      </c>
      <c t="str" s="44" r="R297">
        <f>IF(ISNA(VLOOKUP($A297,'Venues to Contact'!$B$3:$V$501,20,FALSE)),"",VLOOKUP($A297,'Venues to Contact'!$B$3:$V$501,20,FALSE))</f>
        <v/>
      </c>
      <c t="str" s="53" r="S297">
        <f>IF(ISNA(VLOOKUP($A297,'Venues to Contact'!$B$3:$V$501,21,FALSE)),"",VLOOKUP($A297,'Venues to Contact'!$B$3:$V$501,21,FALSE))</f>
        <v/>
      </c>
    </row>
    <row customHeight="1" r="298" ht="21.75">
      <c s="31" r="A298">
        <v>296.0</v>
      </c>
      <c t="str" s="31" r="B298">
        <f>IF(ISNA(VLOOKUP($A298,'Venues to Contact'!$B$3:$V$501,2,FALSE)),"",VLOOKUP($A298,'Venues to Contact'!$B$3:$V$501,2,FALSE))</f>
        <v/>
      </c>
      <c t="str" s="31" r="C298">
        <f>IF(ISNA(VLOOKUP($A298,'Venues to Contact'!$B$3:$V$501,5,FALSE)),"",VLOOKUP($A298,'Venues to Contact'!$B$3:$V$501,5,FALSE))</f>
        <v/>
      </c>
      <c t="str" s="31" r="D298">
        <f>IF(ISNA(VLOOKUP($A298,'Venues to Contact'!$B$3:$V$501,6,FALSE)),"",VLOOKUP($A298,'Venues to Contact'!$B$3:$V$501,6,FALSE))</f>
        <v/>
      </c>
      <c t="str" s="31" r="E298">
        <f>IF(ISNA(VLOOKUP($A298,'Venues to Contact'!$B$3:$V$501,7,FALSE)),"",VLOOKUP($A298,'Venues to Contact'!$B$3:$V$501,7,FALSE))</f>
        <v/>
      </c>
      <c t="str" s="31" r="F298">
        <f>IF(ISNA(VLOOKUP($A298,'Venues to Contact'!$B$3:$V$501,8,FALSE)),"",VLOOKUP($A298,'Venues to Contact'!$B$3:$V$501,8,FALSE))</f>
        <v/>
      </c>
      <c t="str" s="31" r="G298">
        <f>IF(ISNA(VLOOKUP($A298,'Venues to Contact'!$B$3:$V$501,9,FALSE)),"",VLOOKUP($A298,'Venues to Contact'!$B$3:$V$501,9,FALSE))</f>
        <v/>
      </c>
      <c t="str" s="31" r="H298">
        <f>IF(ISNA(VLOOKUP($A298,'Venues to Contact'!$B$3:$V$501,10,FALSE)),"",VLOOKUP($A298,'Venues to Contact'!$B$3:$V$501,10,FALSE))</f>
        <v/>
      </c>
      <c t="str" s="31" r="I298">
        <f>IF(ISNA(VLOOKUP($A298,'Venues to Contact'!$B$3:$V$501,11,FALSE)),"",VLOOKUP($A298,'Venues to Contact'!$B$3:$V$501,11,FALSE))</f>
        <v/>
      </c>
      <c t="str" s="46" r="J298">
        <f>IF(ISNA(VLOOKUP($A298,'Venues to Contact'!$B$3:$V$501,12,FALSE)),"",VLOOKUP($A298,'Venues to Contact'!$B$3:$V$501,12,FALSE))</f>
        <v/>
      </c>
      <c t="str" s="38" r="K298">
        <f>IF(ISNA(VLOOKUP($A298,'Venues to Contact'!$B$3:$V$501,4,FALSE)),"",VLOOKUP($A298,'Venues to Contact'!$B$3:$V$501,4,FALSE))</f>
        <v/>
      </c>
      <c t="str" s="38" r="L298">
        <f>IF(ISNA(VLOOKUP($A298,'Venues to Contact'!$B$3:$V$501,14,FALSE)),"",VLOOKUP($A298,'Venues to Contact'!$B$3:$V$501,14,FALSE))</f>
        <v/>
      </c>
      <c t="str" s="39" r="M298">
        <f>IF(ISNA(VLOOKUP($A298,'Venues to Contact'!$B$3:$V$501,15,FALSE)),"",VLOOKUP($A298,'Venues to Contact'!$B$3:$V$501,15,FALSE))</f>
        <v/>
      </c>
      <c t="str" s="40" r="N298">
        <f>IF(ISNA(VLOOKUP($A298,'Venues to Contact'!$B$3:$V$501,16,FALSE)),"",VLOOKUP($A298,'Venues to Contact'!$B$3:$V$501,16,FALSE))</f>
        <v/>
      </c>
      <c t="str" s="61" r="O298">
        <f>IF(ISNA(VLOOKUP($A298,'Venues to Contact'!$B$3:$V$501,17,FALSE)),"",VLOOKUP($A298,'Venues to Contact'!$B$3:$V$501,17,FALSE))</f>
        <v/>
      </c>
      <c t="str" s="41" r="P298">
        <f>IF(ISNA(VLOOKUP($A298,'Venues to Contact'!$B$3:$V$501,18,FALSE)),"",VLOOKUP($A298,'Venues to Contact'!$B$3:$V$501,18,FALSE))</f>
        <v/>
      </c>
      <c t="str" s="42" r="Q298">
        <f>IF(ISNA(VLOOKUP($A298,'Venues to Contact'!$B$3:$V$501,19,FALSE)),"",VLOOKUP($A298,'Venues to Contact'!$B$3:$V$501,19,FALSE))</f>
        <v/>
      </c>
      <c t="str" s="44" r="R298">
        <f>IF(ISNA(VLOOKUP($A298,'Venues to Contact'!$B$3:$V$501,20,FALSE)),"",VLOOKUP($A298,'Venues to Contact'!$B$3:$V$501,20,FALSE))</f>
        <v/>
      </c>
      <c t="str" s="53" r="S298">
        <f>IF(ISNA(VLOOKUP($A298,'Venues to Contact'!$B$3:$V$501,21,FALSE)),"",VLOOKUP($A298,'Venues to Contact'!$B$3:$V$501,21,FALSE))</f>
        <v/>
      </c>
    </row>
    <row customHeight="1" r="299" ht="21.75">
      <c s="31" r="A299">
        <v>297.0</v>
      </c>
      <c t="str" s="31" r="B299">
        <f>IF(ISNA(VLOOKUP($A299,'Venues to Contact'!$B$3:$V$501,2,FALSE)),"",VLOOKUP($A299,'Venues to Contact'!$B$3:$V$501,2,FALSE))</f>
        <v/>
      </c>
      <c t="str" s="31" r="C299">
        <f>IF(ISNA(VLOOKUP($A299,'Venues to Contact'!$B$3:$V$501,5,FALSE)),"",VLOOKUP($A299,'Venues to Contact'!$B$3:$V$501,5,FALSE))</f>
        <v/>
      </c>
      <c t="str" s="31" r="D299">
        <f>IF(ISNA(VLOOKUP($A299,'Venues to Contact'!$B$3:$V$501,6,FALSE)),"",VLOOKUP($A299,'Venues to Contact'!$B$3:$V$501,6,FALSE))</f>
        <v/>
      </c>
      <c t="str" s="31" r="E299">
        <f>IF(ISNA(VLOOKUP($A299,'Venues to Contact'!$B$3:$V$501,7,FALSE)),"",VLOOKUP($A299,'Venues to Contact'!$B$3:$V$501,7,FALSE))</f>
        <v/>
      </c>
      <c t="str" s="31" r="F299">
        <f>IF(ISNA(VLOOKUP($A299,'Venues to Contact'!$B$3:$V$501,8,FALSE)),"",VLOOKUP($A299,'Venues to Contact'!$B$3:$V$501,8,FALSE))</f>
        <v/>
      </c>
      <c t="str" s="31" r="G299">
        <f>IF(ISNA(VLOOKUP($A299,'Venues to Contact'!$B$3:$V$501,9,FALSE)),"",VLOOKUP($A299,'Venues to Contact'!$B$3:$V$501,9,FALSE))</f>
        <v/>
      </c>
      <c t="str" s="31" r="H299">
        <f>IF(ISNA(VLOOKUP($A299,'Venues to Contact'!$B$3:$V$501,10,FALSE)),"",VLOOKUP($A299,'Venues to Contact'!$B$3:$V$501,10,FALSE))</f>
        <v/>
      </c>
      <c t="str" s="31" r="I299">
        <f>IF(ISNA(VLOOKUP($A299,'Venues to Contact'!$B$3:$V$501,11,FALSE)),"",VLOOKUP($A299,'Venues to Contact'!$B$3:$V$501,11,FALSE))</f>
        <v/>
      </c>
      <c t="str" s="46" r="J299">
        <f>IF(ISNA(VLOOKUP($A299,'Venues to Contact'!$B$3:$V$501,12,FALSE)),"",VLOOKUP($A299,'Venues to Contact'!$B$3:$V$501,12,FALSE))</f>
        <v/>
      </c>
      <c t="str" s="38" r="K299">
        <f>IF(ISNA(VLOOKUP($A299,'Venues to Contact'!$B$3:$V$501,4,FALSE)),"",VLOOKUP($A299,'Venues to Contact'!$B$3:$V$501,4,FALSE))</f>
        <v/>
      </c>
      <c t="str" s="38" r="L299">
        <f>IF(ISNA(VLOOKUP($A299,'Venues to Contact'!$B$3:$V$501,14,FALSE)),"",VLOOKUP($A299,'Venues to Contact'!$B$3:$V$501,14,FALSE))</f>
        <v/>
      </c>
      <c t="str" s="39" r="M299">
        <f>IF(ISNA(VLOOKUP($A299,'Venues to Contact'!$B$3:$V$501,15,FALSE)),"",VLOOKUP($A299,'Venues to Contact'!$B$3:$V$501,15,FALSE))</f>
        <v/>
      </c>
      <c t="str" s="40" r="N299">
        <f>IF(ISNA(VLOOKUP($A299,'Venues to Contact'!$B$3:$V$501,16,FALSE)),"",VLOOKUP($A299,'Venues to Contact'!$B$3:$V$501,16,FALSE))</f>
        <v/>
      </c>
      <c t="str" s="61" r="O299">
        <f>IF(ISNA(VLOOKUP($A299,'Venues to Contact'!$B$3:$V$501,17,FALSE)),"",VLOOKUP($A299,'Venues to Contact'!$B$3:$V$501,17,FALSE))</f>
        <v/>
      </c>
      <c t="str" s="41" r="P299">
        <f>IF(ISNA(VLOOKUP($A299,'Venues to Contact'!$B$3:$V$501,18,FALSE)),"",VLOOKUP($A299,'Venues to Contact'!$B$3:$V$501,18,FALSE))</f>
        <v/>
      </c>
      <c t="str" s="42" r="Q299">
        <f>IF(ISNA(VLOOKUP($A299,'Venues to Contact'!$B$3:$V$501,19,FALSE)),"",VLOOKUP($A299,'Venues to Contact'!$B$3:$V$501,19,FALSE))</f>
        <v/>
      </c>
      <c t="str" s="44" r="R299">
        <f>IF(ISNA(VLOOKUP($A299,'Venues to Contact'!$B$3:$V$501,20,FALSE)),"",VLOOKUP($A299,'Venues to Contact'!$B$3:$V$501,20,FALSE))</f>
        <v/>
      </c>
      <c t="str" s="53" r="S299">
        <f>IF(ISNA(VLOOKUP($A299,'Venues to Contact'!$B$3:$V$501,21,FALSE)),"",VLOOKUP($A299,'Venues to Contact'!$B$3:$V$501,21,FALSE))</f>
        <v/>
      </c>
    </row>
    <row customHeight="1" r="300" ht="21.75">
      <c s="31" r="A300">
        <v>298.0</v>
      </c>
      <c t="str" s="31" r="B300">
        <f>IF(ISNA(VLOOKUP($A300,'Venues to Contact'!$B$3:$V$501,2,FALSE)),"",VLOOKUP($A300,'Venues to Contact'!$B$3:$V$501,2,FALSE))</f>
        <v/>
      </c>
      <c t="str" s="31" r="C300">
        <f>IF(ISNA(VLOOKUP($A300,'Venues to Contact'!$B$3:$V$501,5,FALSE)),"",VLOOKUP($A300,'Venues to Contact'!$B$3:$V$501,5,FALSE))</f>
        <v/>
      </c>
      <c t="str" s="31" r="D300">
        <f>IF(ISNA(VLOOKUP($A300,'Venues to Contact'!$B$3:$V$501,6,FALSE)),"",VLOOKUP($A300,'Venues to Contact'!$B$3:$V$501,6,FALSE))</f>
        <v/>
      </c>
      <c t="str" s="31" r="E300">
        <f>IF(ISNA(VLOOKUP($A300,'Venues to Contact'!$B$3:$V$501,7,FALSE)),"",VLOOKUP($A300,'Venues to Contact'!$B$3:$V$501,7,FALSE))</f>
        <v/>
      </c>
      <c t="str" s="31" r="F300">
        <f>IF(ISNA(VLOOKUP($A300,'Venues to Contact'!$B$3:$V$501,8,FALSE)),"",VLOOKUP($A300,'Venues to Contact'!$B$3:$V$501,8,FALSE))</f>
        <v/>
      </c>
      <c t="str" s="31" r="G300">
        <f>IF(ISNA(VLOOKUP($A300,'Venues to Contact'!$B$3:$V$501,9,FALSE)),"",VLOOKUP($A300,'Venues to Contact'!$B$3:$V$501,9,FALSE))</f>
        <v/>
      </c>
      <c t="str" s="31" r="H300">
        <f>IF(ISNA(VLOOKUP($A300,'Venues to Contact'!$B$3:$V$501,10,FALSE)),"",VLOOKUP($A300,'Venues to Contact'!$B$3:$V$501,10,FALSE))</f>
        <v/>
      </c>
      <c t="str" s="31" r="I300">
        <f>IF(ISNA(VLOOKUP($A300,'Venues to Contact'!$B$3:$V$501,11,FALSE)),"",VLOOKUP($A300,'Venues to Contact'!$B$3:$V$501,11,FALSE))</f>
        <v/>
      </c>
      <c t="str" s="46" r="J300">
        <f>IF(ISNA(VLOOKUP($A300,'Venues to Contact'!$B$3:$V$501,12,FALSE)),"",VLOOKUP($A300,'Venues to Contact'!$B$3:$V$501,12,FALSE))</f>
        <v/>
      </c>
      <c t="str" s="38" r="K300">
        <f>IF(ISNA(VLOOKUP($A300,'Venues to Contact'!$B$3:$V$501,4,FALSE)),"",VLOOKUP($A300,'Venues to Contact'!$B$3:$V$501,4,FALSE))</f>
        <v/>
      </c>
      <c t="str" s="38" r="L300">
        <f>IF(ISNA(VLOOKUP($A300,'Venues to Contact'!$B$3:$V$501,14,FALSE)),"",VLOOKUP($A300,'Venues to Contact'!$B$3:$V$501,14,FALSE))</f>
        <v/>
      </c>
      <c t="str" s="39" r="M300">
        <f>IF(ISNA(VLOOKUP($A300,'Venues to Contact'!$B$3:$V$501,15,FALSE)),"",VLOOKUP($A300,'Venues to Contact'!$B$3:$V$501,15,FALSE))</f>
        <v/>
      </c>
      <c t="str" s="40" r="N300">
        <f>IF(ISNA(VLOOKUP($A300,'Venues to Contact'!$B$3:$V$501,16,FALSE)),"",VLOOKUP($A300,'Venues to Contact'!$B$3:$V$501,16,FALSE))</f>
        <v/>
      </c>
      <c t="str" s="61" r="O300">
        <f>IF(ISNA(VLOOKUP($A300,'Venues to Contact'!$B$3:$V$501,17,FALSE)),"",VLOOKUP($A300,'Venues to Contact'!$B$3:$V$501,17,FALSE))</f>
        <v/>
      </c>
      <c t="str" s="41" r="P300">
        <f>IF(ISNA(VLOOKUP($A300,'Venues to Contact'!$B$3:$V$501,18,FALSE)),"",VLOOKUP($A300,'Venues to Contact'!$B$3:$V$501,18,FALSE))</f>
        <v/>
      </c>
      <c t="str" s="42" r="Q300">
        <f>IF(ISNA(VLOOKUP($A300,'Venues to Contact'!$B$3:$V$501,19,FALSE)),"",VLOOKUP($A300,'Venues to Contact'!$B$3:$V$501,19,FALSE))</f>
        <v/>
      </c>
      <c t="str" s="44" r="R300">
        <f>IF(ISNA(VLOOKUP($A300,'Venues to Contact'!$B$3:$V$501,20,FALSE)),"",VLOOKUP($A300,'Venues to Contact'!$B$3:$V$501,20,FALSE))</f>
        <v/>
      </c>
      <c t="str" s="53" r="S300">
        <f>IF(ISNA(VLOOKUP($A300,'Venues to Contact'!$B$3:$V$501,21,FALSE)),"",VLOOKUP($A300,'Venues to Contact'!$B$3:$V$501,21,FALSE))</f>
        <v/>
      </c>
    </row>
    <row customHeight="1" r="301" ht="21.75">
      <c s="31" r="A301">
        <v>299.0</v>
      </c>
      <c t="str" s="31" r="B301">
        <f>IF(ISNA(VLOOKUP($A301,'Venues to Contact'!$B$3:$V$501,2,FALSE)),"",VLOOKUP($A301,'Venues to Contact'!$B$3:$V$501,2,FALSE))</f>
        <v/>
      </c>
      <c t="str" s="31" r="C301">
        <f>IF(ISNA(VLOOKUP($A301,'Venues to Contact'!$B$3:$V$501,5,FALSE)),"",VLOOKUP($A301,'Venues to Contact'!$B$3:$V$501,5,FALSE))</f>
        <v/>
      </c>
      <c t="str" s="31" r="D301">
        <f>IF(ISNA(VLOOKUP($A301,'Venues to Contact'!$B$3:$V$501,6,FALSE)),"",VLOOKUP($A301,'Venues to Contact'!$B$3:$V$501,6,FALSE))</f>
        <v/>
      </c>
      <c t="str" s="31" r="E301">
        <f>IF(ISNA(VLOOKUP($A301,'Venues to Contact'!$B$3:$V$501,7,FALSE)),"",VLOOKUP($A301,'Venues to Contact'!$B$3:$V$501,7,FALSE))</f>
        <v/>
      </c>
      <c t="str" s="31" r="F301">
        <f>IF(ISNA(VLOOKUP($A301,'Venues to Contact'!$B$3:$V$501,8,FALSE)),"",VLOOKUP($A301,'Venues to Contact'!$B$3:$V$501,8,FALSE))</f>
        <v/>
      </c>
      <c t="str" s="31" r="G301">
        <f>IF(ISNA(VLOOKUP($A301,'Venues to Contact'!$B$3:$V$501,9,FALSE)),"",VLOOKUP($A301,'Venues to Contact'!$B$3:$V$501,9,FALSE))</f>
        <v/>
      </c>
      <c t="str" s="31" r="H301">
        <f>IF(ISNA(VLOOKUP($A301,'Venues to Contact'!$B$3:$V$501,10,FALSE)),"",VLOOKUP($A301,'Venues to Contact'!$B$3:$V$501,10,FALSE))</f>
        <v/>
      </c>
      <c t="str" s="31" r="I301">
        <f>IF(ISNA(VLOOKUP($A301,'Venues to Contact'!$B$3:$V$501,11,FALSE)),"",VLOOKUP($A301,'Venues to Contact'!$B$3:$V$501,11,FALSE))</f>
        <v/>
      </c>
      <c t="str" s="46" r="J301">
        <f>IF(ISNA(VLOOKUP($A301,'Venues to Contact'!$B$3:$V$501,12,FALSE)),"",VLOOKUP($A301,'Venues to Contact'!$B$3:$V$501,12,FALSE))</f>
        <v/>
      </c>
      <c t="str" s="38" r="K301">
        <f>IF(ISNA(VLOOKUP($A301,'Venues to Contact'!$B$3:$V$501,4,FALSE)),"",VLOOKUP($A301,'Venues to Contact'!$B$3:$V$501,4,FALSE))</f>
        <v/>
      </c>
      <c t="str" s="38" r="L301">
        <f>IF(ISNA(VLOOKUP($A301,'Venues to Contact'!$B$3:$V$501,14,FALSE)),"",VLOOKUP($A301,'Venues to Contact'!$B$3:$V$501,14,FALSE))</f>
        <v/>
      </c>
      <c t="str" s="39" r="M301">
        <f>IF(ISNA(VLOOKUP($A301,'Venues to Contact'!$B$3:$V$501,15,FALSE)),"",VLOOKUP($A301,'Venues to Contact'!$B$3:$V$501,15,FALSE))</f>
        <v/>
      </c>
      <c t="str" s="40" r="N301">
        <f>IF(ISNA(VLOOKUP($A301,'Venues to Contact'!$B$3:$V$501,16,FALSE)),"",VLOOKUP($A301,'Venues to Contact'!$B$3:$V$501,16,FALSE))</f>
        <v/>
      </c>
      <c t="str" s="61" r="O301">
        <f>IF(ISNA(VLOOKUP($A301,'Venues to Contact'!$B$3:$V$501,17,FALSE)),"",VLOOKUP($A301,'Venues to Contact'!$B$3:$V$501,17,FALSE))</f>
        <v/>
      </c>
      <c t="str" s="41" r="P301">
        <f>IF(ISNA(VLOOKUP($A301,'Venues to Contact'!$B$3:$V$501,18,FALSE)),"",VLOOKUP($A301,'Venues to Contact'!$B$3:$V$501,18,FALSE))</f>
        <v/>
      </c>
      <c t="str" s="42" r="Q301">
        <f>IF(ISNA(VLOOKUP($A301,'Venues to Contact'!$B$3:$V$501,19,FALSE)),"",VLOOKUP($A301,'Venues to Contact'!$B$3:$V$501,19,FALSE))</f>
        <v/>
      </c>
      <c t="str" s="44" r="R301">
        <f>IF(ISNA(VLOOKUP($A301,'Venues to Contact'!$B$3:$V$501,20,FALSE)),"",VLOOKUP($A301,'Venues to Contact'!$B$3:$V$501,20,FALSE))</f>
        <v/>
      </c>
      <c t="str" s="53" r="S301">
        <f>IF(ISNA(VLOOKUP($A301,'Venues to Contact'!$B$3:$V$501,21,FALSE)),"",VLOOKUP($A301,'Venues to Contact'!$B$3:$V$501,21,FALSE))</f>
        <v/>
      </c>
    </row>
    <row customHeight="1" r="302" ht="21.75">
      <c s="31" r="A302">
        <v>300.0</v>
      </c>
      <c t="str" s="31" r="B302">
        <f>IF(ISNA(VLOOKUP($A302,'Venues to Contact'!$B$3:$V$501,2,FALSE)),"",VLOOKUP($A302,'Venues to Contact'!$B$3:$V$501,2,FALSE))</f>
        <v/>
      </c>
      <c t="str" s="31" r="C302">
        <f>IF(ISNA(VLOOKUP($A302,'Venues to Contact'!$B$3:$V$501,5,FALSE)),"",VLOOKUP($A302,'Venues to Contact'!$B$3:$V$501,5,FALSE))</f>
        <v/>
      </c>
      <c t="str" s="31" r="D302">
        <f>IF(ISNA(VLOOKUP($A302,'Venues to Contact'!$B$3:$V$501,6,FALSE)),"",VLOOKUP($A302,'Venues to Contact'!$B$3:$V$501,6,FALSE))</f>
        <v/>
      </c>
      <c t="str" s="31" r="E302">
        <f>IF(ISNA(VLOOKUP($A302,'Venues to Contact'!$B$3:$V$501,7,FALSE)),"",VLOOKUP($A302,'Venues to Contact'!$B$3:$V$501,7,FALSE))</f>
        <v/>
      </c>
      <c t="str" s="31" r="F302">
        <f>IF(ISNA(VLOOKUP($A302,'Venues to Contact'!$B$3:$V$501,8,FALSE)),"",VLOOKUP($A302,'Venues to Contact'!$B$3:$V$501,8,FALSE))</f>
        <v/>
      </c>
      <c t="str" s="31" r="G302">
        <f>IF(ISNA(VLOOKUP($A302,'Venues to Contact'!$B$3:$V$501,9,FALSE)),"",VLOOKUP($A302,'Venues to Contact'!$B$3:$V$501,9,FALSE))</f>
        <v/>
      </c>
      <c t="str" s="31" r="H302">
        <f>IF(ISNA(VLOOKUP($A302,'Venues to Contact'!$B$3:$V$501,10,FALSE)),"",VLOOKUP($A302,'Venues to Contact'!$B$3:$V$501,10,FALSE))</f>
        <v/>
      </c>
      <c t="str" s="31" r="I302">
        <f>IF(ISNA(VLOOKUP($A302,'Venues to Contact'!$B$3:$V$501,11,FALSE)),"",VLOOKUP($A302,'Venues to Contact'!$B$3:$V$501,11,FALSE))</f>
        <v/>
      </c>
      <c t="str" s="46" r="J302">
        <f>IF(ISNA(VLOOKUP($A302,'Venues to Contact'!$B$3:$V$501,12,FALSE)),"",VLOOKUP($A302,'Venues to Contact'!$B$3:$V$501,12,FALSE))</f>
        <v/>
      </c>
      <c t="str" s="38" r="K302">
        <f>IF(ISNA(VLOOKUP($A302,'Venues to Contact'!$B$3:$V$501,4,FALSE)),"",VLOOKUP($A302,'Venues to Contact'!$B$3:$V$501,4,FALSE))</f>
        <v/>
      </c>
      <c t="str" s="38" r="L302">
        <f>IF(ISNA(VLOOKUP($A302,'Venues to Contact'!$B$3:$V$501,14,FALSE)),"",VLOOKUP($A302,'Venues to Contact'!$B$3:$V$501,14,FALSE))</f>
        <v/>
      </c>
      <c t="str" s="39" r="M302">
        <f>IF(ISNA(VLOOKUP($A302,'Venues to Contact'!$B$3:$V$501,15,FALSE)),"",VLOOKUP($A302,'Venues to Contact'!$B$3:$V$501,15,FALSE))</f>
        <v/>
      </c>
      <c t="str" s="40" r="N302">
        <f>IF(ISNA(VLOOKUP($A302,'Venues to Contact'!$B$3:$V$501,16,FALSE)),"",VLOOKUP($A302,'Venues to Contact'!$B$3:$V$501,16,FALSE))</f>
        <v/>
      </c>
      <c t="str" s="61" r="O302">
        <f>IF(ISNA(VLOOKUP($A302,'Venues to Contact'!$B$3:$V$501,17,FALSE)),"",VLOOKUP($A302,'Venues to Contact'!$B$3:$V$501,17,FALSE))</f>
        <v/>
      </c>
      <c t="str" s="41" r="P302">
        <f>IF(ISNA(VLOOKUP($A302,'Venues to Contact'!$B$3:$V$501,18,FALSE)),"",VLOOKUP($A302,'Venues to Contact'!$B$3:$V$501,18,FALSE))</f>
        <v/>
      </c>
      <c t="str" s="42" r="Q302">
        <f>IF(ISNA(VLOOKUP($A302,'Venues to Contact'!$B$3:$V$501,19,FALSE)),"",VLOOKUP($A302,'Venues to Contact'!$B$3:$V$501,19,FALSE))</f>
        <v/>
      </c>
      <c t="str" s="44" r="R302">
        <f>IF(ISNA(VLOOKUP($A302,'Venues to Contact'!$B$3:$V$501,20,FALSE)),"",VLOOKUP($A302,'Venues to Contact'!$B$3:$V$501,20,FALSE))</f>
        <v/>
      </c>
      <c t="str" s="53" r="S302">
        <f>IF(ISNA(VLOOKUP($A302,'Venues to Contact'!$B$3:$V$501,21,FALSE)),"",VLOOKUP($A302,'Venues to Contact'!$B$3:$V$501,21,FALSE))</f>
        <v/>
      </c>
    </row>
    <row customHeight="1" r="303" ht="21.75">
      <c s="31" r="A303">
        <v>301.0</v>
      </c>
      <c t="str" s="31" r="B303">
        <f>IF(ISNA(VLOOKUP($A303,'Venues to Contact'!$B$3:$V$501,2,FALSE)),"",VLOOKUP($A303,'Venues to Contact'!$B$3:$V$501,2,FALSE))</f>
        <v/>
      </c>
      <c t="str" s="31" r="C303">
        <f>IF(ISNA(VLOOKUP($A303,'Venues to Contact'!$B$3:$V$501,5,FALSE)),"",VLOOKUP($A303,'Venues to Contact'!$B$3:$V$501,5,FALSE))</f>
        <v/>
      </c>
      <c t="str" s="31" r="D303">
        <f>IF(ISNA(VLOOKUP($A303,'Venues to Contact'!$B$3:$V$501,6,FALSE)),"",VLOOKUP($A303,'Venues to Contact'!$B$3:$V$501,6,FALSE))</f>
        <v/>
      </c>
      <c t="str" s="31" r="E303">
        <f>IF(ISNA(VLOOKUP($A303,'Venues to Contact'!$B$3:$V$501,7,FALSE)),"",VLOOKUP($A303,'Venues to Contact'!$B$3:$V$501,7,FALSE))</f>
        <v/>
      </c>
      <c t="str" s="31" r="F303">
        <f>IF(ISNA(VLOOKUP($A303,'Venues to Contact'!$B$3:$V$501,8,FALSE)),"",VLOOKUP($A303,'Venues to Contact'!$B$3:$V$501,8,FALSE))</f>
        <v/>
      </c>
      <c t="str" s="31" r="G303">
        <f>IF(ISNA(VLOOKUP($A303,'Venues to Contact'!$B$3:$V$501,9,FALSE)),"",VLOOKUP($A303,'Venues to Contact'!$B$3:$V$501,9,FALSE))</f>
        <v/>
      </c>
      <c t="str" s="31" r="H303">
        <f>IF(ISNA(VLOOKUP($A303,'Venues to Contact'!$B$3:$V$501,10,FALSE)),"",VLOOKUP($A303,'Venues to Contact'!$B$3:$V$501,10,FALSE))</f>
        <v/>
      </c>
      <c t="str" s="31" r="I303">
        <f>IF(ISNA(VLOOKUP($A303,'Venues to Contact'!$B$3:$V$501,11,FALSE)),"",VLOOKUP($A303,'Venues to Contact'!$B$3:$V$501,11,FALSE))</f>
        <v/>
      </c>
      <c t="str" s="46" r="J303">
        <f>IF(ISNA(VLOOKUP($A303,'Venues to Contact'!$B$3:$V$501,12,FALSE)),"",VLOOKUP($A303,'Venues to Contact'!$B$3:$V$501,12,FALSE))</f>
        <v/>
      </c>
      <c t="str" s="38" r="K303">
        <f>IF(ISNA(VLOOKUP($A303,'Venues to Contact'!$B$3:$V$501,4,FALSE)),"",VLOOKUP($A303,'Venues to Contact'!$B$3:$V$501,4,FALSE))</f>
        <v/>
      </c>
      <c t="str" s="38" r="L303">
        <f>IF(ISNA(VLOOKUP($A303,'Venues to Contact'!$B$3:$V$501,14,FALSE)),"",VLOOKUP($A303,'Venues to Contact'!$B$3:$V$501,14,FALSE))</f>
        <v/>
      </c>
      <c t="str" s="39" r="M303">
        <f>IF(ISNA(VLOOKUP($A303,'Venues to Contact'!$B$3:$V$501,15,FALSE)),"",VLOOKUP($A303,'Venues to Contact'!$B$3:$V$501,15,FALSE))</f>
        <v/>
      </c>
      <c t="str" s="40" r="N303">
        <f>IF(ISNA(VLOOKUP($A303,'Venues to Contact'!$B$3:$V$501,16,FALSE)),"",VLOOKUP($A303,'Venues to Contact'!$B$3:$V$501,16,FALSE))</f>
        <v/>
      </c>
      <c t="str" s="61" r="O303">
        <f>IF(ISNA(VLOOKUP($A303,'Venues to Contact'!$B$3:$V$501,17,FALSE)),"",VLOOKUP($A303,'Venues to Contact'!$B$3:$V$501,17,FALSE))</f>
        <v/>
      </c>
      <c t="str" s="41" r="P303">
        <f>IF(ISNA(VLOOKUP($A303,'Venues to Contact'!$B$3:$V$501,18,FALSE)),"",VLOOKUP($A303,'Venues to Contact'!$B$3:$V$501,18,FALSE))</f>
        <v/>
      </c>
      <c t="str" s="42" r="Q303">
        <f>IF(ISNA(VLOOKUP($A303,'Venues to Contact'!$B$3:$V$501,19,FALSE)),"",VLOOKUP($A303,'Venues to Contact'!$B$3:$V$501,19,FALSE))</f>
        <v/>
      </c>
      <c t="str" s="44" r="R303">
        <f>IF(ISNA(VLOOKUP($A303,'Venues to Contact'!$B$3:$V$501,20,FALSE)),"",VLOOKUP($A303,'Venues to Contact'!$B$3:$V$501,20,FALSE))</f>
        <v/>
      </c>
      <c t="str" s="53" r="S303">
        <f>IF(ISNA(VLOOKUP($A303,'Venues to Contact'!$B$3:$V$501,21,FALSE)),"",VLOOKUP($A303,'Venues to Contact'!$B$3:$V$501,21,FALSE))</f>
        <v/>
      </c>
    </row>
    <row customHeight="1" r="304" ht="21.75">
      <c s="31" r="A304">
        <v>302.0</v>
      </c>
      <c t="str" s="31" r="B304">
        <f>IF(ISNA(VLOOKUP($A304,'Venues to Contact'!$B$3:$V$501,2,FALSE)),"",VLOOKUP($A304,'Venues to Contact'!$B$3:$V$501,2,FALSE))</f>
        <v/>
      </c>
      <c t="str" s="31" r="C304">
        <f>IF(ISNA(VLOOKUP($A304,'Venues to Contact'!$B$3:$V$501,5,FALSE)),"",VLOOKUP($A304,'Venues to Contact'!$B$3:$V$501,5,FALSE))</f>
        <v/>
      </c>
      <c t="str" s="31" r="D304">
        <f>IF(ISNA(VLOOKUP($A304,'Venues to Contact'!$B$3:$V$501,6,FALSE)),"",VLOOKUP($A304,'Venues to Contact'!$B$3:$V$501,6,FALSE))</f>
        <v/>
      </c>
      <c t="str" s="31" r="E304">
        <f>IF(ISNA(VLOOKUP($A304,'Venues to Contact'!$B$3:$V$501,7,FALSE)),"",VLOOKUP($A304,'Venues to Contact'!$B$3:$V$501,7,FALSE))</f>
        <v/>
      </c>
      <c t="str" s="31" r="F304">
        <f>IF(ISNA(VLOOKUP($A304,'Venues to Contact'!$B$3:$V$501,8,FALSE)),"",VLOOKUP($A304,'Venues to Contact'!$B$3:$V$501,8,FALSE))</f>
        <v/>
      </c>
      <c t="str" s="31" r="G304">
        <f>IF(ISNA(VLOOKUP($A304,'Venues to Contact'!$B$3:$V$501,9,FALSE)),"",VLOOKUP($A304,'Venues to Contact'!$B$3:$V$501,9,FALSE))</f>
        <v/>
      </c>
      <c t="str" s="31" r="H304">
        <f>IF(ISNA(VLOOKUP($A304,'Venues to Contact'!$B$3:$V$501,10,FALSE)),"",VLOOKUP($A304,'Venues to Contact'!$B$3:$V$501,10,FALSE))</f>
        <v/>
      </c>
      <c t="str" s="31" r="I304">
        <f>IF(ISNA(VLOOKUP($A304,'Venues to Contact'!$B$3:$V$501,11,FALSE)),"",VLOOKUP($A304,'Venues to Contact'!$B$3:$V$501,11,FALSE))</f>
        <v/>
      </c>
      <c t="str" s="46" r="J304">
        <f>IF(ISNA(VLOOKUP($A304,'Venues to Contact'!$B$3:$V$501,12,FALSE)),"",VLOOKUP($A304,'Venues to Contact'!$B$3:$V$501,12,FALSE))</f>
        <v/>
      </c>
      <c t="str" s="38" r="K304">
        <f>IF(ISNA(VLOOKUP($A304,'Venues to Contact'!$B$3:$V$501,4,FALSE)),"",VLOOKUP($A304,'Venues to Contact'!$B$3:$V$501,4,FALSE))</f>
        <v/>
      </c>
      <c t="str" s="38" r="L304">
        <f>IF(ISNA(VLOOKUP($A304,'Venues to Contact'!$B$3:$V$501,14,FALSE)),"",VLOOKUP($A304,'Venues to Contact'!$B$3:$V$501,14,FALSE))</f>
        <v/>
      </c>
      <c t="str" s="39" r="M304">
        <f>IF(ISNA(VLOOKUP($A304,'Venues to Contact'!$B$3:$V$501,15,FALSE)),"",VLOOKUP($A304,'Venues to Contact'!$B$3:$V$501,15,FALSE))</f>
        <v/>
      </c>
      <c t="str" s="40" r="N304">
        <f>IF(ISNA(VLOOKUP($A304,'Venues to Contact'!$B$3:$V$501,16,FALSE)),"",VLOOKUP($A304,'Venues to Contact'!$B$3:$V$501,16,FALSE))</f>
        <v/>
      </c>
      <c t="str" s="61" r="O304">
        <f>IF(ISNA(VLOOKUP($A304,'Venues to Contact'!$B$3:$V$501,17,FALSE)),"",VLOOKUP($A304,'Venues to Contact'!$B$3:$V$501,17,FALSE))</f>
        <v/>
      </c>
      <c t="str" s="41" r="P304">
        <f>IF(ISNA(VLOOKUP($A304,'Venues to Contact'!$B$3:$V$501,18,FALSE)),"",VLOOKUP($A304,'Venues to Contact'!$B$3:$V$501,18,FALSE))</f>
        <v/>
      </c>
      <c t="str" s="42" r="Q304">
        <f>IF(ISNA(VLOOKUP($A304,'Venues to Contact'!$B$3:$V$501,19,FALSE)),"",VLOOKUP($A304,'Venues to Contact'!$B$3:$V$501,19,FALSE))</f>
        <v/>
      </c>
      <c t="str" s="44" r="R304">
        <f>IF(ISNA(VLOOKUP($A304,'Venues to Contact'!$B$3:$V$501,20,FALSE)),"",VLOOKUP($A304,'Venues to Contact'!$B$3:$V$501,20,FALSE))</f>
        <v/>
      </c>
      <c t="str" s="53" r="S304">
        <f>IF(ISNA(VLOOKUP($A304,'Venues to Contact'!$B$3:$V$501,21,FALSE)),"",VLOOKUP($A304,'Venues to Contact'!$B$3:$V$501,21,FALSE))</f>
        <v/>
      </c>
    </row>
    <row customHeight="1" r="305" ht="21.75">
      <c s="31" r="A305">
        <v>303.0</v>
      </c>
      <c t="str" s="31" r="B305">
        <f>IF(ISNA(VLOOKUP($A305,'Venues to Contact'!$B$3:$V$501,2,FALSE)),"",VLOOKUP($A305,'Venues to Contact'!$B$3:$V$501,2,FALSE))</f>
        <v/>
      </c>
      <c t="str" s="31" r="C305">
        <f>IF(ISNA(VLOOKUP($A305,'Venues to Contact'!$B$3:$V$501,5,FALSE)),"",VLOOKUP($A305,'Venues to Contact'!$B$3:$V$501,5,FALSE))</f>
        <v/>
      </c>
      <c t="str" s="31" r="D305">
        <f>IF(ISNA(VLOOKUP($A305,'Venues to Contact'!$B$3:$V$501,6,FALSE)),"",VLOOKUP($A305,'Venues to Contact'!$B$3:$V$501,6,FALSE))</f>
        <v/>
      </c>
      <c t="str" s="31" r="E305">
        <f>IF(ISNA(VLOOKUP($A305,'Venues to Contact'!$B$3:$V$501,7,FALSE)),"",VLOOKUP($A305,'Venues to Contact'!$B$3:$V$501,7,FALSE))</f>
        <v/>
      </c>
      <c t="str" s="31" r="F305">
        <f>IF(ISNA(VLOOKUP($A305,'Venues to Contact'!$B$3:$V$501,8,FALSE)),"",VLOOKUP($A305,'Venues to Contact'!$B$3:$V$501,8,FALSE))</f>
        <v/>
      </c>
      <c t="str" s="31" r="G305">
        <f>IF(ISNA(VLOOKUP($A305,'Venues to Contact'!$B$3:$V$501,9,FALSE)),"",VLOOKUP($A305,'Venues to Contact'!$B$3:$V$501,9,FALSE))</f>
        <v/>
      </c>
      <c t="str" s="31" r="H305">
        <f>IF(ISNA(VLOOKUP($A305,'Venues to Contact'!$B$3:$V$501,10,FALSE)),"",VLOOKUP($A305,'Venues to Contact'!$B$3:$V$501,10,FALSE))</f>
        <v/>
      </c>
      <c t="str" s="31" r="I305">
        <f>IF(ISNA(VLOOKUP($A305,'Venues to Contact'!$B$3:$V$501,11,FALSE)),"",VLOOKUP($A305,'Venues to Contact'!$B$3:$V$501,11,FALSE))</f>
        <v/>
      </c>
      <c t="str" s="46" r="J305">
        <f>IF(ISNA(VLOOKUP($A305,'Venues to Contact'!$B$3:$V$501,12,FALSE)),"",VLOOKUP($A305,'Venues to Contact'!$B$3:$V$501,12,FALSE))</f>
        <v/>
      </c>
      <c t="str" s="38" r="K305">
        <f>IF(ISNA(VLOOKUP($A305,'Venues to Contact'!$B$3:$V$501,4,FALSE)),"",VLOOKUP($A305,'Venues to Contact'!$B$3:$V$501,4,FALSE))</f>
        <v/>
      </c>
      <c t="str" s="38" r="L305">
        <f>IF(ISNA(VLOOKUP($A305,'Venues to Contact'!$B$3:$V$501,14,FALSE)),"",VLOOKUP($A305,'Venues to Contact'!$B$3:$V$501,14,FALSE))</f>
        <v/>
      </c>
      <c t="str" s="39" r="M305">
        <f>IF(ISNA(VLOOKUP($A305,'Venues to Contact'!$B$3:$V$501,15,FALSE)),"",VLOOKUP($A305,'Venues to Contact'!$B$3:$V$501,15,FALSE))</f>
        <v/>
      </c>
      <c t="str" s="40" r="N305">
        <f>IF(ISNA(VLOOKUP($A305,'Venues to Contact'!$B$3:$V$501,16,FALSE)),"",VLOOKUP($A305,'Venues to Contact'!$B$3:$V$501,16,FALSE))</f>
        <v/>
      </c>
      <c t="str" s="61" r="O305">
        <f>IF(ISNA(VLOOKUP($A305,'Venues to Contact'!$B$3:$V$501,17,FALSE)),"",VLOOKUP($A305,'Venues to Contact'!$B$3:$V$501,17,FALSE))</f>
        <v/>
      </c>
      <c t="str" s="41" r="P305">
        <f>IF(ISNA(VLOOKUP($A305,'Venues to Contact'!$B$3:$V$501,18,FALSE)),"",VLOOKUP($A305,'Venues to Contact'!$B$3:$V$501,18,FALSE))</f>
        <v/>
      </c>
      <c t="str" s="42" r="Q305">
        <f>IF(ISNA(VLOOKUP($A305,'Venues to Contact'!$B$3:$V$501,19,FALSE)),"",VLOOKUP($A305,'Venues to Contact'!$B$3:$V$501,19,FALSE))</f>
        <v/>
      </c>
      <c t="str" s="44" r="R305">
        <f>IF(ISNA(VLOOKUP($A305,'Venues to Contact'!$B$3:$V$501,20,FALSE)),"",VLOOKUP($A305,'Venues to Contact'!$B$3:$V$501,20,FALSE))</f>
        <v/>
      </c>
      <c t="str" s="53" r="S305">
        <f>IF(ISNA(VLOOKUP($A305,'Venues to Contact'!$B$3:$V$501,21,FALSE)),"",VLOOKUP($A305,'Venues to Contact'!$B$3:$V$501,21,FALSE))</f>
        <v/>
      </c>
    </row>
    <row customHeight="1" r="306" ht="21.75">
      <c s="31" r="A306">
        <v>304.0</v>
      </c>
      <c t="str" s="31" r="B306">
        <f>IF(ISNA(VLOOKUP($A306,'Venues to Contact'!$B$3:$V$501,2,FALSE)),"",VLOOKUP($A306,'Venues to Contact'!$B$3:$V$501,2,FALSE))</f>
        <v/>
      </c>
      <c t="str" s="31" r="C306">
        <f>IF(ISNA(VLOOKUP($A306,'Venues to Contact'!$B$3:$V$501,5,FALSE)),"",VLOOKUP($A306,'Venues to Contact'!$B$3:$V$501,5,FALSE))</f>
        <v/>
      </c>
      <c t="str" s="31" r="D306">
        <f>IF(ISNA(VLOOKUP($A306,'Venues to Contact'!$B$3:$V$501,6,FALSE)),"",VLOOKUP($A306,'Venues to Contact'!$B$3:$V$501,6,FALSE))</f>
        <v/>
      </c>
      <c t="str" s="31" r="E306">
        <f>IF(ISNA(VLOOKUP($A306,'Venues to Contact'!$B$3:$V$501,7,FALSE)),"",VLOOKUP($A306,'Venues to Contact'!$B$3:$V$501,7,FALSE))</f>
        <v/>
      </c>
      <c t="str" s="31" r="F306">
        <f>IF(ISNA(VLOOKUP($A306,'Venues to Contact'!$B$3:$V$501,8,FALSE)),"",VLOOKUP($A306,'Venues to Contact'!$B$3:$V$501,8,FALSE))</f>
        <v/>
      </c>
      <c t="str" s="31" r="G306">
        <f>IF(ISNA(VLOOKUP($A306,'Venues to Contact'!$B$3:$V$501,9,FALSE)),"",VLOOKUP($A306,'Venues to Contact'!$B$3:$V$501,9,FALSE))</f>
        <v/>
      </c>
      <c t="str" s="31" r="H306">
        <f>IF(ISNA(VLOOKUP($A306,'Venues to Contact'!$B$3:$V$501,10,FALSE)),"",VLOOKUP($A306,'Venues to Contact'!$B$3:$V$501,10,FALSE))</f>
        <v/>
      </c>
      <c t="str" s="31" r="I306">
        <f>IF(ISNA(VLOOKUP($A306,'Venues to Contact'!$B$3:$V$501,11,FALSE)),"",VLOOKUP($A306,'Venues to Contact'!$B$3:$V$501,11,FALSE))</f>
        <v/>
      </c>
      <c t="str" s="46" r="J306">
        <f>IF(ISNA(VLOOKUP($A306,'Venues to Contact'!$B$3:$V$501,12,FALSE)),"",VLOOKUP($A306,'Venues to Contact'!$B$3:$V$501,12,FALSE))</f>
        <v/>
      </c>
      <c t="str" s="38" r="K306">
        <f>IF(ISNA(VLOOKUP($A306,'Venues to Contact'!$B$3:$V$501,4,FALSE)),"",VLOOKUP($A306,'Venues to Contact'!$B$3:$V$501,4,FALSE))</f>
        <v/>
      </c>
      <c t="str" s="38" r="L306">
        <f>IF(ISNA(VLOOKUP($A306,'Venues to Contact'!$B$3:$V$501,14,FALSE)),"",VLOOKUP($A306,'Venues to Contact'!$B$3:$V$501,14,FALSE))</f>
        <v/>
      </c>
      <c t="str" s="39" r="M306">
        <f>IF(ISNA(VLOOKUP($A306,'Venues to Contact'!$B$3:$V$501,15,FALSE)),"",VLOOKUP($A306,'Venues to Contact'!$B$3:$V$501,15,FALSE))</f>
        <v/>
      </c>
      <c t="str" s="40" r="N306">
        <f>IF(ISNA(VLOOKUP($A306,'Venues to Contact'!$B$3:$V$501,16,FALSE)),"",VLOOKUP($A306,'Venues to Contact'!$B$3:$V$501,16,FALSE))</f>
        <v/>
      </c>
      <c t="str" s="61" r="O306">
        <f>IF(ISNA(VLOOKUP($A306,'Venues to Contact'!$B$3:$V$501,17,FALSE)),"",VLOOKUP($A306,'Venues to Contact'!$B$3:$V$501,17,FALSE))</f>
        <v/>
      </c>
      <c t="str" s="41" r="P306">
        <f>IF(ISNA(VLOOKUP($A306,'Venues to Contact'!$B$3:$V$501,18,FALSE)),"",VLOOKUP($A306,'Venues to Contact'!$B$3:$V$501,18,FALSE))</f>
        <v/>
      </c>
      <c t="str" s="42" r="Q306">
        <f>IF(ISNA(VLOOKUP($A306,'Venues to Contact'!$B$3:$V$501,19,FALSE)),"",VLOOKUP($A306,'Venues to Contact'!$B$3:$V$501,19,FALSE))</f>
        <v/>
      </c>
      <c t="str" s="44" r="R306">
        <f>IF(ISNA(VLOOKUP($A306,'Venues to Contact'!$B$3:$V$501,20,FALSE)),"",VLOOKUP($A306,'Venues to Contact'!$B$3:$V$501,20,FALSE))</f>
        <v/>
      </c>
      <c t="str" s="53" r="S306">
        <f>IF(ISNA(VLOOKUP($A306,'Venues to Contact'!$B$3:$V$501,21,FALSE)),"",VLOOKUP($A306,'Venues to Contact'!$B$3:$V$501,21,FALSE))</f>
        <v/>
      </c>
    </row>
    <row customHeight="1" r="307" ht="21.75">
      <c s="31" r="A307">
        <v>305.0</v>
      </c>
      <c t="str" s="31" r="B307">
        <f>IF(ISNA(VLOOKUP($A307,'Venues to Contact'!$B$3:$V$501,2,FALSE)),"",VLOOKUP($A307,'Venues to Contact'!$B$3:$V$501,2,FALSE))</f>
        <v/>
      </c>
      <c t="str" s="31" r="C307">
        <f>IF(ISNA(VLOOKUP($A307,'Venues to Contact'!$B$3:$V$501,5,FALSE)),"",VLOOKUP($A307,'Venues to Contact'!$B$3:$V$501,5,FALSE))</f>
        <v/>
      </c>
      <c t="str" s="31" r="D307">
        <f>IF(ISNA(VLOOKUP($A307,'Venues to Contact'!$B$3:$V$501,6,FALSE)),"",VLOOKUP($A307,'Venues to Contact'!$B$3:$V$501,6,FALSE))</f>
        <v/>
      </c>
      <c t="str" s="31" r="E307">
        <f>IF(ISNA(VLOOKUP($A307,'Venues to Contact'!$B$3:$V$501,7,FALSE)),"",VLOOKUP($A307,'Venues to Contact'!$B$3:$V$501,7,FALSE))</f>
        <v/>
      </c>
      <c t="str" s="31" r="F307">
        <f>IF(ISNA(VLOOKUP($A307,'Venues to Contact'!$B$3:$V$501,8,FALSE)),"",VLOOKUP($A307,'Venues to Contact'!$B$3:$V$501,8,FALSE))</f>
        <v/>
      </c>
      <c t="str" s="31" r="G307">
        <f>IF(ISNA(VLOOKUP($A307,'Venues to Contact'!$B$3:$V$501,9,FALSE)),"",VLOOKUP($A307,'Venues to Contact'!$B$3:$V$501,9,FALSE))</f>
        <v/>
      </c>
      <c t="str" s="31" r="H307">
        <f>IF(ISNA(VLOOKUP($A307,'Venues to Contact'!$B$3:$V$501,10,FALSE)),"",VLOOKUP($A307,'Venues to Contact'!$B$3:$V$501,10,FALSE))</f>
        <v/>
      </c>
      <c t="str" s="31" r="I307">
        <f>IF(ISNA(VLOOKUP($A307,'Venues to Contact'!$B$3:$V$501,11,FALSE)),"",VLOOKUP($A307,'Venues to Contact'!$B$3:$V$501,11,FALSE))</f>
        <v/>
      </c>
      <c t="str" s="46" r="J307">
        <f>IF(ISNA(VLOOKUP($A307,'Venues to Contact'!$B$3:$V$501,12,FALSE)),"",VLOOKUP($A307,'Venues to Contact'!$B$3:$V$501,12,FALSE))</f>
        <v/>
      </c>
      <c t="str" s="38" r="K307">
        <f>IF(ISNA(VLOOKUP($A307,'Venues to Contact'!$B$3:$V$501,4,FALSE)),"",VLOOKUP($A307,'Venues to Contact'!$B$3:$V$501,4,FALSE))</f>
        <v/>
      </c>
      <c t="str" s="38" r="L307">
        <f>IF(ISNA(VLOOKUP($A307,'Venues to Contact'!$B$3:$V$501,14,FALSE)),"",VLOOKUP($A307,'Venues to Contact'!$B$3:$V$501,14,FALSE))</f>
        <v/>
      </c>
      <c t="str" s="39" r="M307">
        <f>IF(ISNA(VLOOKUP($A307,'Venues to Contact'!$B$3:$V$501,15,FALSE)),"",VLOOKUP($A307,'Venues to Contact'!$B$3:$V$501,15,FALSE))</f>
        <v/>
      </c>
      <c t="str" s="40" r="N307">
        <f>IF(ISNA(VLOOKUP($A307,'Venues to Contact'!$B$3:$V$501,16,FALSE)),"",VLOOKUP($A307,'Venues to Contact'!$B$3:$V$501,16,FALSE))</f>
        <v/>
      </c>
      <c t="str" s="61" r="O307">
        <f>IF(ISNA(VLOOKUP($A307,'Venues to Contact'!$B$3:$V$501,17,FALSE)),"",VLOOKUP($A307,'Venues to Contact'!$B$3:$V$501,17,FALSE))</f>
        <v/>
      </c>
      <c t="str" s="41" r="P307">
        <f>IF(ISNA(VLOOKUP($A307,'Venues to Contact'!$B$3:$V$501,18,FALSE)),"",VLOOKUP($A307,'Venues to Contact'!$B$3:$V$501,18,FALSE))</f>
        <v/>
      </c>
      <c t="str" s="42" r="Q307">
        <f>IF(ISNA(VLOOKUP($A307,'Venues to Contact'!$B$3:$V$501,19,FALSE)),"",VLOOKUP($A307,'Venues to Contact'!$B$3:$V$501,19,FALSE))</f>
        <v/>
      </c>
      <c t="str" s="44" r="R307">
        <f>IF(ISNA(VLOOKUP($A307,'Venues to Contact'!$B$3:$V$501,20,FALSE)),"",VLOOKUP($A307,'Venues to Contact'!$B$3:$V$501,20,FALSE))</f>
        <v/>
      </c>
      <c t="str" s="53" r="S307">
        <f>IF(ISNA(VLOOKUP($A307,'Venues to Contact'!$B$3:$V$501,21,FALSE)),"",VLOOKUP($A307,'Venues to Contact'!$B$3:$V$501,21,FALSE))</f>
        <v/>
      </c>
    </row>
    <row customHeight="1" r="308" ht="21.75">
      <c s="31" r="A308">
        <v>306.0</v>
      </c>
      <c t="str" s="31" r="B308">
        <f>IF(ISNA(VLOOKUP($A308,'Venues to Contact'!$B$3:$V$501,2,FALSE)),"",VLOOKUP($A308,'Venues to Contact'!$B$3:$V$501,2,FALSE))</f>
        <v/>
      </c>
      <c t="str" s="31" r="C308">
        <f>IF(ISNA(VLOOKUP($A308,'Venues to Contact'!$B$3:$V$501,5,FALSE)),"",VLOOKUP($A308,'Venues to Contact'!$B$3:$V$501,5,FALSE))</f>
        <v/>
      </c>
      <c t="str" s="31" r="D308">
        <f>IF(ISNA(VLOOKUP($A308,'Venues to Contact'!$B$3:$V$501,6,FALSE)),"",VLOOKUP($A308,'Venues to Contact'!$B$3:$V$501,6,FALSE))</f>
        <v/>
      </c>
      <c t="str" s="31" r="E308">
        <f>IF(ISNA(VLOOKUP($A308,'Venues to Contact'!$B$3:$V$501,7,FALSE)),"",VLOOKUP($A308,'Venues to Contact'!$B$3:$V$501,7,FALSE))</f>
        <v/>
      </c>
      <c t="str" s="31" r="F308">
        <f>IF(ISNA(VLOOKUP($A308,'Venues to Contact'!$B$3:$V$501,8,FALSE)),"",VLOOKUP($A308,'Venues to Contact'!$B$3:$V$501,8,FALSE))</f>
        <v/>
      </c>
      <c t="str" s="31" r="G308">
        <f>IF(ISNA(VLOOKUP($A308,'Venues to Contact'!$B$3:$V$501,9,FALSE)),"",VLOOKUP($A308,'Venues to Contact'!$B$3:$V$501,9,FALSE))</f>
        <v/>
      </c>
      <c t="str" s="31" r="H308">
        <f>IF(ISNA(VLOOKUP($A308,'Venues to Contact'!$B$3:$V$501,10,FALSE)),"",VLOOKUP($A308,'Venues to Contact'!$B$3:$V$501,10,FALSE))</f>
        <v/>
      </c>
      <c t="str" s="31" r="I308">
        <f>IF(ISNA(VLOOKUP($A308,'Venues to Contact'!$B$3:$V$501,11,FALSE)),"",VLOOKUP($A308,'Venues to Contact'!$B$3:$V$501,11,FALSE))</f>
        <v/>
      </c>
      <c t="str" s="46" r="J308">
        <f>IF(ISNA(VLOOKUP($A308,'Venues to Contact'!$B$3:$V$501,12,FALSE)),"",VLOOKUP($A308,'Venues to Contact'!$B$3:$V$501,12,FALSE))</f>
        <v/>
      </c>
      <c t="str" s="38" r="K308">
        <f>IF(ISNA(VLOOKUP($A308,'Venues to Contact'!$B$3:$V$501,4,FALSE)),"",VLOOKUP($A308,'Venues to Contact'!$B$3:$V$501,4,FALSE))</f>
        <v/>
      </c>
      <c t="str" s="38" r="L308">
        <f>IF(ISNA(VLOOKUP($A308,'Venues to Contact'!$B$3:$V$501,14,FALSE)),"",VLOOKUP($A308,'Venues to Contact'!$B$3:$V$501,14,FALSE))</f>
        <v/>
      </c>
      <c t="str" s="39" r="M308">
        <f>IF(ISNA(VLOOKUP($A308,'Venues to Contact'!$B$3:$V$501,15,FALSE)),"",VLOOKUP($A308,'Venues to Contact'!$B$3:$V$501,15,FALSE))</f>
        <v/>
      </c>
      <c t="str" s="40" r="N308">
        <f>IF(ISNA(VLOOKUP($A308,'Venues to Contact'!$B$3:$V$501,16,FALSE)),"",VLOOKUP($A308,'Venues to Contact'!$B$3:$V$501,16,FALSE))</f>
        <v/>
      </c>
      <c t="str" s="61" r="O308">
        <f>IF(ISNA(VLOOKUP($A308,'Venues to Contact'!$B$3:$V$501,17,FALSE)),"",VLOOKUP($A308,'Venues to Contact'!$B$3:$V$501,17,FALSE))</f>
        <v/>
      </c>
      <c t="str" s="41" r="P308">
        <f>IF(ISNA(VLOOKUP($A308,'Venues to Contact'!$B$3:$V$501,18,FALSE)),"",VLOOKUP($A308,'Venues to Contact'!$B$3:$V$501,18,FALSE))</f>
        <v/>
      </c>
      <c t="str" s="42" r="Q308">
        <f>IF(ISNA(VLOOKUP($A308,'Venues to Contact'!$B$3:$V$501,19,FALSE)),"",VLOOKUP($A308,'Venues to Contact'!$B$3:$V$501,19,FALSE))</f>
        <v/>
      </c>
      <c t="str" s="44" r="R308">
        <f>IF(ISNA(VLOOKUP($A308,'Venues to Contact'!$B$3:$V$501,20,FALSE)),"",VLOOKUP($A308,'Venues to Contact'!$B$3:$V$501,20,FALSE))</f>
        <v/>
      </c>
      <c t="str" s="53" r="S308">
        <f>IF(ISNA(VLOOKUP($A308,'Venues to Contact'!$B$3:$V$501,21,FALSE)),"",VLOOKUP($A308,'Venues to Contact'!$B$3:$V$501,21,FALSE))</f>
        <v/>
      </c>
    </row>
    <row customHeight="1" r="309" ht="21.75">
      <c s="31" r="A309">
        <v>307.0</v>
      </c>
      <c t="str" s="31" r="B309">
        <f>IF(ISNA(VLOOKUP($A309,'Venues to Contact'!$B$3:$V$501,2,FALSE)),"",VLOOKUP($A309,'Venues to Contact'!$B$3:$V$501,2,FALSE))</f>
        <v/>
      </c>
      <c t="str" s="31" r="C309">
        <f>IF(ISNA(VLOOKUP($A309,'Venues to Contact'!$B$3:$V$501,5,FALSE)),"",VLOOKUP($A309,'Venues to Contact'!$B$3:$V$501,5,FALSE))</f>
        <v/>
      </c>
      <c t="str" s="31" r="D309">
        <f>IF(ISNA(VLOOKUP($A309,'Venues to Contact'!$B$3:$V$501,6,FALSE)),"",VLOOKUP($A309,'Venues to Contact'!$B$3:$V$501,6,FALSE))</f>
        <v/>
      </c>
      <c t="str" s="31" r="E309">
        <f>IF(ISNA(VLOOKUP($A309,'Venues to Contact'!$B$3:$V$501,7,FALSE)),"",VLOOKUP($A309,'Venues to Contact'!$B$3:$V$501,7,FALSE))</f>
        <v/>
      </c>
      <c t="str" s="31" r="F309">
        <f>IF(ISNA(VLOOKUP($A309,'Venues to Contact'!$B$3:$V$501,8,FALSE)),"",VLOOKUP($A309,'Venues to Contact'!$B$3:$V$501,8,FALSE))</f>
        <v/>
      </c>
      <c t="str" s="31" r="G309">
        <f>IF(ISNA(VLOOKUP($A309,'Venues to Contact'!$B$3:$V$501,9,FALSE)),"",VLOOKUP($A309,'Venues to Contact'!$B$3:$V$501,9,FALSE))</f>
        <v/>
      </c>
      <c t="str" s="31" r="H309">
        <f>IF(ISNA(VLOOKUP($A309,'Venues to Contact'!$B$3:$V$501,10,FALSE)),"",VLOOKUP($A309,'Venues to Contact'!$B$3:$V$501,10,FALSE))</f>
        <v/>
      </c>
      <c t="str" s="31" r="I309">
        <f>IF(ISNA(VLOOKUP($A309,'Venues to Contact'!$B$3:$V$501,11,FALSE)),"",VLOOKUP($A309,'Venues to Contact'!$B$3:$V$501,11,FALSE))</f>
        <v/>
      </c>
      <c t="str" s="46" r="J309">
        <f>IF(ISNA(VLOOKUP($A309,'Venues to Contact'!$B$3:$V$501,12,FALSE)),"",VLOOKUP($A309,'Venues to Contact'!$B$3:$V$501,12,FALSE))</f>
        <v/>
      </c>
      <c t="str" s="38" r="K309">
        <f>IF(ISNA(VLOOKUP($A309,'Venues to Contact'!$B$3:$V$501,4,FALSE)),"",VLOOKUP($A309,'Venues to Contact'!$B$3:$V$501,4,FALSE))</f>
        <v/>
      </c>
      <c t="str" s="38" r="L309">
        <f>IF(ISNA(VLOOKUP($A309,'Venues to Contact'!$B$3:$V$501,14,FALSE)),"",VLOOKUP($A309,'Venues to Contact'!$B$3:$V$501,14,FALSE))</f>
        <v/>
      </c>
      <c t="str" s="39" r="M309">
        <f>IF(ISNA(VLOOKUP($A309,'Venues to Contact'!$B$3:$V$501,15,FALSE)),"",VLOOKUP($A309,'Venues to Contact'!$B$3:$V$501,15,FALSE))</f>
        <v/>
      </c>
      <c t="str" s="40" r="N309">
        <f>IF(ISNA(VLOOKUP($A309,'Venues to Contact'!$B$3:$V$501,16,FALSE)),"",VLOOKUP($A309,'Venues to Contact'!$B$3:$V$501,16,FALSE))</f>
        <v/>
      </c>
      <c t="str" s="61" r="O309">
        <f>IF(ISNA(VLOOKUP($A309,'Venues to Contact'!$B$3:$V$501,17,FALSE)),"",VLOOKUP($A309,'Venues to Contact'!$B$3:$V$501,17,FALSE))</f>
        <v/>
      </c>
      <c t="str" s="41" r="P309">
        <f>IF(ISNA(VLOOKUP($A309,'Venues to Contact'!$B$3:$V$501,18,FALSE)),"",VLOOKUP($A309,'Venues to Contact'!$B$3:$V$501,18,FALSE))</f>
        <v/>
      </c>
      <c t="str" s="42" r="Q309">
        <f>IF(ISNA(VLOOKUP($A309,'Venues to Contact'!$B$3:$V$501,19,FALSE)),"",VLOOKUP($A309,'Venues to Contact'!$B$3:$V$501,19,FALSE))</f>
        <v/>
      </c>
      <c t="str" s="44" r="R309">
        <f>IF(ISNA(VLOOKUP($A309,'Venues to Contact'!$B$3:$V$501,20,FALSE)),"",VLOOKUP($A309,'Venues to Contact'!$B$3:$V$501,20,FALSE))</f>
        <v/>
      </c>
      <c t="str" s="53" r="S309">
        <f>IF(ISNA(VLOOKUP($A309,'Venues to Contact'!$B$3:$V$501,21,FALSE)),"",VLOOKUP($A309,'Venues to Contact'!$B$3:$V$501,21,FALSE))</f>
        <v/>
      </c>
    </row>
    <row customHeight="1" r="310" ht="21.75">
      <c s="31" r="A310">
        <v>308.0</v>
      </c>
      <c t="str" s="31" r="B310">
        <f>IF(ISNA(VLOOKUP($A310,'Venues to Contact'!$B$3:$V$501,2,FALSE)),"",VLOOKUP($A310,'Venues to Contact'!$B$3:$V$501,2,FALSE))</f>
        <v/>
      </c>
      <c t="str" s="31" r="C310">
        <f>IF(ISNA(VLOOKUP($A310,'Venues to Contact'!$B$3:$V$501,5,FALSE)),"",VLOOKUP($A310,'Venues to Contact'!$B$3:$V$501,5,FALSE))</f>
        <v/>
      </c>
      <c t="str" s="31" r="D310">
        <f>IF(ISNA(VLOOKUP($A310,'Venues to Contact'!$B$3:$V$501,6,FALSE)),"",VLOOKUP($A310,'Venues to Contact'!$B$3:$V$501,6,FALSE))</f>
        <v/>
      </c>
      <c t="str" s="31" r="E310">
        <f>IF(ISNA(VLOOKUP($A310,'Venues to Contact'!$B$3:$V$501,7,FALSE)),"",VLOOKUP($A310,'Venues to Contact'!$B$3:$V$501,7,FALSE))</f>
        <v/>
      </c>
      <c t="str" s="31" r="F310">
        <f>IF(ISNA(VLOOKUP($A310,'Venues to Contact'!$B$3:$V$501,8,FALSE)),"",VLOOKUP($A310,'Venues to Contact'!$B$3:$V$501,8,FALSE))</f>
        <v/>
      </c>
      <c t="str" s="31" r="G310">
        <f>IF(ISNA(VLOOKUP($A310,'Venues to Contact'!$B$3:$V$501,9,FALSE)),"",VLOOKUP($A310,'Venues to Contact'!$B$3:$V$501,9,FALSE))</f>
        <v/>
      </c>
      <c t="str" s="31" r="H310">
        <f>IF(ISNA(VLOOKUP($A310,'Venues to Contact'!$B$3:$V$501,10,FALSE)),"",VLOOKUP($A310,'Venues to Contact'!$B$3:$V$501,10,FALSE))</f>
        <v/>
      </c>
      <c t="str" s="31" r="I310">
        <f>IF(ISNA(VLOOKUP($A310,'Venues to Contact'!$B$3:$V$501,11,FALSE)),"",VLOOKUP($A310,'Venues to Contact'!$B$3:$V$501,11,FALSE))</f>
        <v/>
      </c>
      <c t="str" s="46" r="J310">
        <f>IF(ISNA(VLOOKUP($A310,'Venues to Contact'!$B$3:$V$501,12,FALSE)),"",VLOOKUP($A310,'Venues to Contact'!$B$3:$V$501,12,FALSE))</f>
        <v/>
      </c>
      <c t="str" s="38" r="K310">
        <f>IF(ISNA(VLOOKUP($A310,'Venues to Contact'!$B$3:$V$501,4,FALSE)),"",VLOOKUP($A310,'Venues to Contact'!$B$3:$V$501,4,FALSE))</f>
        <v/>
      </c>
      <c t="str" s="38" r="L310">
        <f>IF(ISNA(VLOOKUP($A310,'Venues to Contact'!$B$3:$V$501,14,FALSE)),"",VLOOKUP($A310,'Venues to Contact'!$B$3:$V$501,14,FALSE))</f>
        <v/>
      </c>
      <c t="str" s="39" r="M310">
        <f>IF(ISNA(VLOOKUP($A310,'Venues to Contact'!$B$3:$V$501,15,FALSE)),"",VLOOKUP($A310,'Venues to Contact'!$B$3:$V$501,15,FALSE))</f>
        <v/>
      </c>
      <c t="str" s="40" r="N310">
        <f>IF(ISNA(VLOOKUP($A310,'Venues to Contact'!$B$3:$V$501,16,FALSE)),"",VLOOKUP($A310,'Venues to Contact'!$B$3:$V$501,16,FALSE))</f>
        <v/>
      </c>
      <c t="str" s="61" r="O310">
        <f>IF(ISNA(VLOOKUP($A310,'Venues to Contact'!$B$3:$V$501,17,FALSE)),"",VLOOKUP($A310,'Venues to Contact'!$B$3:$V$501,17,FALSE))</f>
        <v/>
      </c>
      <c t="str" s="41" r="P310">
        <f>IF(ISNA(VLOOKUP($A310,'Venues to Contact'!$B$3:$V$501,18,FALSE)),"",VLOOKUP($A310,'Venues to Contact'!$B$3:$V$501,18,FALSE))</f>
        <v/>
      </c>
      <c t="str" s="42" r="Q310">
        <f>IF(ISNA(VLOOKUP($A310,'Venues to Contact'!$B$3:$V$501,19,FALSE)),"",VLOOKUP($A310,'Venues to Contact'!$B$3:$V$501,19,FALSE))</f>
        <v/>
      </c>
      <c t="str" s="44" r="R310">
        <f>IF(ISNA(VLOOKUP($A310,'Venues to Contact'!$B$3:$V$501,20,FALSE)),"",VLOOKUP($A310,'Venues to Contact'!$B$3:$V$501,20,FALSE))</f>
        <v/>
      </c>
      <c t="str" s="53" r="S310">
        <f>IF(ISNA(VLOOKUP($A310,'Venues to Contact'!$B$3:$V$501,21,FALSE)),"",VLOOKUP($A310,'Venues to Contact'!$B$3:$V$501,21,FALSE))</f>
        <v/>
      </c>
    </row>
    <row customHeight="1" r="311" ht="21.75">
      <c s="31" r="A311">
        <v>309.0</v>
      </c>
      <c t="str" s="31" r="B311">
        <f>IF(ISNA(VLOOKUP($A311,'Venues to Contact'!$B$3:$V$501,2,FALSE)),"",VLOOKUP($A311,'Venues to Contact'!$B$3:$V$501,2,FALSE))</f>
        <v/>
      </c>
      <c t="str" s="31" r="C311">
        <f>IF(ISNA(VLOOKUP($A311,'Venues to Contact'!$B$3:$V$501,5,FALSE)),"",VLOOKUP($A311,'Venues to Contact'!$B$3:$V$501,5,FALSE))</f>
        <v/>
      </c>
      <c t="str" s="31" r="D311">
        <f>IF(ISNA(VLOOKUP($A311,'Venues to Contact'!$B$3:$V$501,6,FALSE)),"",VLOOKUP($A311,'Venues to Contact'!$B$3:$V$501,6,FALSE))</f>
        <v/>
      </c>
      <c t="str" s="31" r="E311">
        <f>IF(ISNA(VLOOKUP($A311,'Venues to Contact'!$B$3:$V$501,7,FALSE)),"",VLOOKUP($A311,'Venues to Contact'!$B$3:$V$501,7,FALSE))</f>
        <v/>
      </c>
      <c t="str" s="31" r="F311">
        <f>IF(ISNA(VLOOKUP($A311,'Venues to Contact'!$B$3:$V$501,8,FALSE)),"",VLOOKUP($A311,'Venues to Contact'!$B$3:$V$501,8,FALSE))</f>
        <v/>
      </c>
      <c t="str" s="31" r="G311">
        <f>IF(ISNA(VLOOKUP($A311,'Venues to Contact'!$B$3:$V$501,9,FALSE)),"",VLOOKUP($A311,'Venues to Contact'!$B$3:$V$501,9,FALSE))</f>
        <v/>
      </c>
      <c t="str" s="31" r="H311">
        <f>IF(ISNA(VLOOKUP($A311,'Venues to Contact'!$B$3:$V$501,10,FALSE)),"",VLOOKUP($A311,'Venues to Contact'!$B$3:$V$501,10,FALSE))</f>
        <v/>
      </c>
      <c t="str" s="31" r="I311">
        <f>IF(ISNA(VLOOKUP($A311,'Venues to Contact'!$B$3:$V$501,11,FALSE)),"",VLOOKUP($A311,'Venues to Contact'!$B$3:$V$501,11,FALSE))</f>
        <v/>
      </c>
      <c t="str" s="46" r="J311">
        <f>IF(ISNA(VLOOKUP($A311,'Venues to Contact'!$B$3:$V$501,12,FALSE)),"",VLOOKUP($A311,'Venues to Contact'!$B$3:$V$501,12,FALSE))</f>
        <v/>
      </c>
      <c t="str" s="38" r="K311">
        <f>IF(ISNA(VLOOKUP($A311,'Venues to Contact'!$B$3:$V$501,4,FALSE)),"",VLOOKUP($A311,'Venues to Contact'!$B$3:$V$501,4,FALSE))</f>
        <v/>
      </c>
      <c t="str" s="38" r="L311">
        <f>IF(ISNA(VLOOKUP($A311,'Venues to Contact'!$B$3:$V$501,14,FALSE)),"",VLOOKUP($A311,'Venues to Contact'!$B$3:$V$501,14,FALSE))</f>
        <v/>
      </c>
      <c t="str" s="39" r="M311">
        <f>IF(ISNA(VLOOKUP($A311,'Venues to Contact'!$B$3:$V$501,15,FALSE)),"",VLOOKUP($A311,'Venues to Contact'!$B$3:$V$501,15,FALSE))</f>
        <v/>
      </c>
      <c t="str" s="40" r="N311">
        <f>IF(ISNA(VLOOKUP($A311,'Venues to Contact'!$B$3:$V$501,16,FALSE)),"",VLOOKUP($A311,'Venues to Contact'!$B$3:$V$501,16,FALSE))</f>
        <v/>
      </c>
      <c t="str" s="61" r="O311">
        <f>IF(ISNA(VLOOKUP($A311,'Venues to Contact'!$B$3:$V$501,17,FALSE)),"",VLOOKUP($A311,'Venues to Contact'!$B$3:$V$501,17,FALSE))</f>
        <v/>
      </c>
      <c t="str" s="41" r="P311">
        <f>IF(ISNA(VLOOKUP($A311,'Venues to Contact'!$B$3:$V$501,18,FALSE)),"",VLOOKUP($A311,'Venues to Contact'!$B$3:$V$501,18,FALSE))</f>
        <v/>
      </c>
      <c t="str" s="42" r="Q311">
        <f>IF(ISNA(VLOOKUP($A311,'Venues to Contact'!$B$3:$V$501,19,FALSE)),"",VLOOKUP($A311,'Venues to Contact'!$B$3:$V$501,19,FALSE))</f>
        <v/>
      </c>
      <c t="str" s="44" r="R311">
        <f>IF(ISNA(VLOOKUP($A311,'Venues to Contact'!$B$3:$V$501,20,FALSE)),"",VLOOKUP($A311,'Venues to Contact'!$B$3:$V$501,20,FALSE))</f>
        <v/>
      </c>
      <c t="str" s="53" r="S311">
        <f>IF(ISNA(VLOOKUP($A311,'Venues to Contact'!$B$3:$V$501,21,FALSE)),"",VLOOKUP($A311,'Venues to Contact'!$B$3:$V$501,21,FALSE))</f>
        <v/>
      </c>
    </row>
    <row customHeight="1" r="312" ht="21.75">
      <c s="31" r="A312">
        <v>310.0</v>
      </c>
      <c t="str" s="31" r="B312">
        <f>IF(ISNA(VLOOKUP($A312,'Venues to Contact'!$B$3:$V$501,2,FALSE)),"",VLOOKUP($A312,'Venues to Contact'!$B$3:$V$501,2,FALSE))</f>
        <v/>
      </c>
      <c t="str" s="31" r="C312">
        <f>IF(ISNA(VLOOKUP($A312,'Venues to Contact'!$B$3:$V$501,5,FALSE)),"",VLOOKUP($A312,'Venues to Contact'!$B$3:$V$501,5,FALSE))</f>
        <v/>
      </c>
      <c t="str" s="31" r="D312">
        <f>IF(ISNA(VLOOKUP($A312,'Venues to Contact'!$B$3:$V$501,6,FALSE)),"",VLOOKUP($A312,'Venues to Contact'!$B$3:$V$501,6,FALSE))</f>
        <v/>
      </c>
      <c t="str" s="31" r="E312">
        <f>IF(ISNA(VLOOKUP($A312,'Venues to Contact'!$B$3:$V$501,7,FALSE)),"",VLOOKUP($A312,'Venues to Contact'!$B$3:$V$501,7,FALSE))</f>
        <v/>
      </c>
      <c t="str" s="31" r="F312">
        <f>IF(ISNA(VLOOKUP($A312,'Venues to Contact'!$B$3:$V$501,8,FALSE)),"",VLOOKUP($A312,'Venues to Contact'!$B$3:$V$501,8,FALSE))</f>
        <v/>
      </c>
      <c t="str" s="31" r="G312">
        <f>IF(ISNA(VLOOKUP($A312,'Venues to Contact'!$B$3:$V$501,9,FALSE)),"",VLOOKUP($A312,'Venues to Contact'!$B$3:$V$501,9,FALSE))</f>
        <v/>
      </c>
      <c t="str" s="31" r="H312">
        <f>IF(ISNA(VLOOKUP($A312,'Venues to Contact'!$B$3:$V$501,10,FALSE)),"",VLOOKUP($A312,'Venues to Contact'!$B$3:$V$501,10,FALSE))</f>
        <v/>
      </c>
      <c t="str" s="31" r="I312">
        <f>IF(ISNA(VLOOKUP($A312,'Venues to Contact'!$B$3:$V$501,11,FALSE)),"",VLOOKUP($A312,'Venues to Contact'!$B$3:$V$501,11,FALSE))</f>
        <v/>
      </c>
      <c t="str" s="46" r="J312">
        <f>IF(ISNA(VLOOKUP($A312,'Venues to Contact'!$B$3:$V$501,12,FALSE)),"",VLOOKUP($A312,'Venues to Contact'!$B$3:$V$501,12,FALSE))</f>
        <v/>
      </c>
      <c t="str" s="38" r="K312">
        <f>IF(ISNA(VLOOKUP($A312,'Venues to Contact'!$B$3:$V$501,4,FALSE)),"",VLOOKUP($A312,'Venues to Contact'!$B$3:$V$501,4,FALSE))</f>
        <v/>
      </c>
      <c t="str" s="38" r="L312">
        <f>IF(ISNA(VLOOKUP($A312,'Venues to Contact'!$B$3:$V$501,14,FALSE)),"",VLOOKUP($A312,'Venues to Contact'!$B$3:$V$501,14,FALSE))</f>
        <v/>
      </c>
      <c t="str" s="39" r="M312">
        <f>IF(ISNA(VLOOKUP($A312,'Venues to Contact'!$B$3:$V$501,15,FALSE)),"",VLOOKUP($A312,'Venues to Contact'!$B$3:$V$501,15,FALSE))</f>
        <v/>
      </c>
      <c t="str" s="40" r="N312">
        <f>IF(ISNA(VLOOKUP($A312,'Venues to Contact'!$B$3:$V$501,16,FALSE)),"",VLOOKUP($A312,'Venues to Contact'!$B$3:$V$501,16,FALSE))</f>
        <v/>
      </c>
      <c t="str" s="61" r="O312">
        <f>IF(ISNA(VLOOKUP($A312,'Venues to Contact'!$B$3:$V$501,17,FALSE)),"",VLOOKUP($A312,'Venues to Contact'!$B$3:$V$501,17,FALSE))</f>
        <v/>
      </c>
      <c t="str" s="41" r="P312">
        <f>IF(ISNA(VLOOKUP($A312,'Venues to Contact'!$B$3:$V$501,18,FALSE)),"",VLOOKUP($A312,'Venues to Contact'!$B$3:$V$501,18,FALSE))</f>
        <v/>
      </c>
      <c t="str" s="42" r="Q312">
        <f>IF(ISNA(VLOOKUP($A312,'Venues to Contact'!$B$3:$V$501,19,FALSE)),"",VLOOKUP($A312,'Venues to Contact'!$B$3:$V$501,19,FALSE))</f>
        <v/>
      </c>
      <c t="str" s="44" r="R312">
        <f>IF(ISNA(VLOOKUP($A312,'Venues to Contact'!$B$3:$V$501,20,FALSE)),"",VLOOKUP($A312,'Venues to Contact'!$B$3:$V$501,20,FALSE))</f>
        <v/>
      </c>
      <c t="str" s="53" r="S312">
        <f>IF(ISNA(VLOOKUP($A312,'Venues to Contact'!$B$3:$V$501,21,FALSE)),"",VLOOKUP($A312,'Venues to Contact'!$B$3:$V$501,21,FALSE))</f>
        <v/>
      </c>
    </row>
    <row customHeight="1" r="313" ht="21.75">
      <c s="31" r="A313">
        <v>311.0</v>
      </c>
      <c t="str" s="31" r="B313">
        <f>IF(ISNA(VLOOKUP($A313,'Venues to Contact'!$B$3:$V$501,2,FALSE)),"",VLOOKUP($A313,'Venues to Contact'!$B$3:$V$501,2,FALSE))</f>
        <v/>
      </c>
      <c t="str" s="31" r="C313">
        <f>IF(ISNA(VLOOKUP($A313,'Venues to Contact'!$B$3:$V$501,5,FALSE)),"",VLOOKUP($A313,'Venues to Contact'!$B$3:$V$501,5,FALSE))</f>
        <v/>
      </c>
      <c t="str" s="31" r="D313">
        <f>IF(ISNA(VLOOKUP($A313,'Venues to Contact'!$B$3:$V$501,6,FALSE)),"",VLOOKUP($A313,'Venues to Contact'!$B$3:$V$501,6,FALSE))</f>
        <v/>
      </c>
      <c t="str" s="31" r="E313">
        <f>IF(ISNA(VLOOKUP($A313,'Venues to Contact'!$B$3:$V$501,7,FALSE)),"",VLOOKUP($A313,'Venues to Contact'!$B$3:$V$501,7,FALSE))</f>
        <v/>
      </c>
      <c t="str" s="31" r="F313">
        <f>IF(ISNA(VLOOKUP($A313,'Venues to Contact'!$B$3:$V$501,8,FALSE)),"",VLOOKUP($A313,'Venues to Contact'!$B$3:$V$501,8,FALSE))</f>
        <v/>
      </c>
      <c t="str" s="31" r="G313">
        <f>IF(ISNA(VLOOKUP($A313,'Venues to Contact'!$B$3:$V$501,9,FALSE)),"",VLOOKUP($A313,'Venues to Contact'!$B$3:$V$501,9,FALSE))</f>
        <v/>
      </c>
      <c t="str" s="31" r="H313">
        <f>IF(ISNA(VLOOKUP($A313,'Venues to Contact'!$B$3:$V$501,10,FALSE)),"",VLOOKUP($A313,'Venues to Contact'!$B$3:$V$501,10,FALSE))</f>
        <v/>
      </c>
      <c t="str" s="31" r="I313">
        <f>IF(ISNA(VLOOKUP($A313,'Venues to Contact'!$B$3:$V$501,11,FALSE)),"",VLOOKUP($A313,'Venues to Contact'!$B$3:$V$501,11,FALSE))</f>
        <v/>
      </c>
      <c t="str" s="46" r="J313">
        <f>IF(ISNA(VLOOKUP($A313,'Venues to Contact'!$B$3:$V$501,12,FALSE)),"",VLOOKUP($A313,'Venues to Contact'!$B$3:$V$501,12,FALSE))</f>
        <v/>
      </c>
      <c t="str" s="38" r="K313">
        <f>IF(ISNA(VLOOKUP($A313,'Venues to Contact'!$B$3:$V$501,4,FALSE)),"",VLOOKUP($A313,'Venues to Contact'!$B$3:$V$501,4,FALSE))</f>
        <v/>
      </c>
      <c t="str" s="38" r="L313">
        <f>IF(ISNA(VLOOKUP($A313,'Venues to Contact'!$B$3:$V$501,14,FALSE)),"",VLOOKUP($A313,'Venues to Contact'!$B$3:$V$501,14,FALSE))</f>
        <v/>
      </c>
      <c t="str" s="39" r="M313">
        <f>IF(ISNA(VLOOKUP($A313,'Venues to Contact'!$B$3:$V$501,15,FALSE)),"",VLOOKUP($A313,'Venues to Contact'!$B$3:$V$501,15,FALSE))</f>
        <v/>
      </c>
      <c t="str" s="40" r="N313">
        <f>IF(ISNA(VLOOKUP($A313,'Venues to Contact'!$B$3:$V$501,16,FALSE)),"",VLOOKUP($A313,'Venues to Contact'!$B$3:$V$501,16,FALSE))</f>
        <v/>
      </c>
      <c t="str" s="61" r="O313">
        <f>IF(ISNA(VLOOKUP($A313,'Venues to Contact'!$B$3:$V$501,17,FALSE)),"",VLOOKUP($A313,'Venues to Contact'!$B$3:$V$501,17,FALSE))</f>
        <v/>
      </c>
      <c t="str" s="41" r="P313">
        <f>IF(ISNA(VLOOKUP($A313,'Venues to Contact'!$B$3:$V$501,18,FALSE)),"",VLOOKUP($A313,'Venues to Contact'!$B$3:$V$501,18,FALSE))</f>
        <v/>
      </c>
      <c t="str" s="42" r="Q313">
        <f>IF(ISNA(VLOOKUP($A313,'Venues to Contact'!$B$3:$V$501,19,FALSE)),"",VLOOKUP($A313,'Venues to Contact'!$B$3:$V$501,19,FALSE))</f>
        <v/>
      </c>
      <c t="str" s="44" r="R313">
        <f>IF(ISNA(VLOOKUP($A313,'Venues to Contact'!$B$3:$V$501,20,FALSE)),"",VLOOKUP($A313,'Venues to Contact'!$B$3:$V$501,20,FALSE))</f>
        <v/>
      </c>
      <c t="str" s="53" r="S313">
        <f>IF(ISNA(VLOOKUP($A313,'Venues to Contact'!$B$3:$V$501,21,FALSE)),"",VLOOKUP($A313,'Venues to Contact'!$B$3:$V$501,21,FALSE))</f>
        <v/>
      </c>
    </row>
    <row customHeight="1" r="314" ht="21.75">
      <c s="31" r="A314">
        <v>312.0</v>
      </c>
      <c t="str" s="31" r="B314">
        <f>IF(ISNA(VLOOKUP($A314,'Venues to Contact'!$B$3:$V$501,2,FALSE)),"",VLOOKUP($A314,'Venues to Contact'!$B$3:$V$501,2,FALSE))</f>
        <v/>
      </c>
      <c t="str" s="31" r="C314">
        <f>IF(ISNA(VLOOKUP($A314,'Venues to Contact'!$B$3:$V$501,5,FALSE)),"",VLOOKUP($A314,'Venues to Contact'!$B$3:$V$501,5,FALSE))</f>
        <v/>
      </c>
      <c t="str" s="31" r="D314">
        <f>IF(ISNA(VLOOKUP($A314,'Venues to Contact'!$B$3:$V$501,6,FALSE)),"",VLOOKUP($A314,'Venues to Contact'!$B$3:$V$501,6,FALSE))</f>
        <v/>
      </c>
      <c t="str" s="31" r="E314">
        <f>IF(ISNA(VLOOKUP($A314,'Venues to Contact'!$B$3:$V$501,7,FALSE)),"",VLOOKUP($A314,'Venues to Contact'!$B$3:$V$501,7,FALSE))</f>
        <v/>
      </c>
      <c t="str" s="31" r="F314">
        <f>IF(ISNA(VLOOKUP($A314,'Venues to Contact'!$B$3:$V$501,8,FALSE)),"",VLOOKUP($A314,'Venues to Contact'!$B$3:$V$501,8,FALSE))</f>
        <v/>
      </c>
      <c t="str" s="31" r="G314">
        <f>IF(ISNA(VLOOKUP($A314,'Venues to Contact'!$B$3:$V$501,9,FALSE)),"",VLOOKUP($A314,'Venues to Contact'!$B$3:$V$501,9,FALSE))</f>
        <v/>
      </c>
      <c t="str" s="31" r="H314">
        <f>IF(ISNA(VLOOKUP($A314,'Venues to Contact'!$B$3:$V$501,10,FALSE)),"",VLOOKUP($A314,'Venues to Contact'!$B$3:$V$501,10,FALSE))</f>
        <v/>
      </c>
      <c t="str" s="31" r="I314">
        <f>IF(ISNA(VLOOKUP($A314,'Venues to Contact'!$B$3:$V$501,11,FALSE)),"",VLOOKUP($A314,'Venues to Contact'!$B$3:$V$501,11,FALSE))</f>
        <v/>
      </c>
      <c t="str" s="46" r="J314">
        <f>IF(ISNA(VLOOKUP($A314,'Venues to Contact'!$B$3:$V$501,12,FALSE)),"",VLOOKUP($A314,'Venues to Contact'!$B$3:$V$501,12,FALSE))</f>
        <v/>
      </c>
      <c t="str" s="38" r="K314">
        <f>IF(ISNA(VLOOKUP($A314,'Venues to Contact'!$B$3:$V$501,4,FALSE)),"",VLOOKUP($A314,'Venues to Contact'!$B$3:$V$501,4,FALSE))</f>
        <v/>
      </c>
      <c t="str" s="38" r="L314">
        <f>IF(ISNA(VLOOKUP($A314,'Venues to Contact'!$B$3:$V$501,14,FALSE)),"",VLOOKUP($A314,'Venues to Contact'!$B$3:$V$501,14,FALSE))</f>
        <v/>
      </c>
      <c t="str" s="39" r="M314">
        <f>IF(ISNA(VLOOKUP($A314,'Venues to Contact'!$B$3:$V$501,15,FALSE)),"",VLOOKUP($A314,'Venues to Contact'!$B$3:$V$501,15,FALSE))</f>
        <v/>
      </c>
      <c t="str" s="40" r="N314">
        <f>IF(ISNA(VLOOKUP($A314,'Venues to Contact'!$B$3:$V$501,16,FALSE)),"",VLOOKUP($A314,'Venues to Contact'!$B$3:$V$501,16,FALSE))</f>
        <v/>
      </c>
      <c t="str" s="61" r="O314">
        <f>IF(ISNA(VLOOKUP($A314,'Venues to Contact'!$B$3:$V$501,17,FALSE)),"",VLOOKUP($A314,'Venues to Contact'!$B$3:$V$501,17,FALSE))</f>
        <v/>
      </c>
      <c t="str" s="41" r="P314">
        <f>IF(ISNA(VLOOKUP($A314,'Venues to Contact'!$B$3:$V$501,18,FALSE)),"",VLOOKUP($A314,'Venues to Contact'!$B$3:$V$501,18,FALSE))</f>
        <v/>
      </c>
      <c t="str" s="42" r="Q314">
        <f>IF(ISNA(VLOOKUP($A314,'Venues to Contact'!$B$3:$V$501,19,FALSE)),"",VLOOKUP($A314,'Venues to Contact'!$B$3:$V$501,19,FALSE))</f>
        <v/>
      </c>
      <c t="str" s="44" r="R314">
        <f>IF(ISNA(VLOOKUP($A314,'Venues to Contact'!$B$3:$V$501,20,FALSE)),"",VLOOKUP($A314,'Venues to Contact'!$B$3:$V$501,20,FALSE))</f>
        <v/>
      </c>
      <c t="str" s="53" r="S314">
        <f>IF(ISNA(VLOOKUP($A314,'Venues to Contact'!$B$3:$V$501,21,FALSE)),"",VLOOKUP($A314,'Venues to Contact'!$B$3:$V$501,21,FALSE))</f>
        <v/>
      </c>
    </row>
    <row customHeight="1" r="315" ht="21.75">
      <c s="31" r="A315">
        <v>313.0</v>
      </c>
      <c t="str" s="31" r="B315">
        <f>IF(ISNA(VLOOKUP($A315,'Venues to Contact'!$B$3:$V$501,2,FALSE)),"",VLOOKUP($A315,'Venues to Contact'!$B$3:$V$501,2,FALSE))</f>
        <v/>
      </c>
      <c t="str" s="31" r="C315">
        <f>IF(ISNA(VLOOKUP($A315,'Venues to Contact'!$B$3:$V$501,5,FALSE)),"",VLOOKUP($A315,'Venues to Contact'!$B$3:$V$501,5,FALSE))</f>
        <v/>
      </c>
      <c t="str" s="31" r="D315">
        <f>IF(ISNA(VLOOKUP($A315,'Venues to Contact'!$B$3:$V$501,6,FALSE)),"",VLOOKUP($A315,'Venues to Contact'!$B$3:$V$501,6,FALSE))</f>
        <v/>
      </c>
      <c t="str" s="31" r="E315">
        <f>IF(ISNA(VLOOKUP($A315,'Venues to Contact'!$B$3:$V$501,7,FALSE)),"",VLOOKUP($A315,'Venues to Contact'!$B$3:$V$501,7,FALSE))</f>
        <v/>
      </c>
      <c t="str" s="31" r="F315">
        <f>IF(ISNA(VLOOKUP($A315,'Venues to Contact'!$B$3:$V$501,8,FALSE)),"",VLOOKUP($A315,'Venues to Contact'!$B$3:$V$501,8,FALSE))</f>
        <v/>
      </c>
      <c t="str" s="31" r="G315">
        <f>IF(ISNA(VLOOKUP($A315,'Venues to Contact'!$B$3:$V$501,9,FALSE)),"",VLOOKUP($A315,'Venues to Contact'!$B$3:$V$501,9,FALSE))</f>
        <v/>
      </c>
      <c t="str" s="31" r="H315">
        <f>IF(ISNA(VLOOKUP($A315,'Venues to Contact'!$B$3:$V$501,10,FALSE)),"",VLOOKUP($A315,'Venues to Contact'!$B$3:$V$501,10,FALSE))</f>
        <v/>
      </c>
      <c t="str" s="31" r="I315">
        <f>IF(ISNA(VLOOKUP($A315,'Venues to Contact'!$B$3:$V$501,11,FALSE)),"",VLOOKUP($A315,'Venues to Contact'!$B$3:$V$501,11,FALSE))</f>
        <v/>
      </c>
      <c t="str" s="46" r="J315">
        <f>IF(ISNA(VLOOKUP($A315,'Venues to Contact'!$B$3:$V$501,12,FALSE)),"",VLOOKUP($A315,'Venues to Contact'!$B$3:$V$501,12,FALSE))</f>
        <v/>
      </c>
      <c t="str" s="38" r="K315">
        <f>IF(ISNA(VLOOKUP($A315,'Venues to Contact'!$B$3:$V$501,4,FALSE)),"",VLOOKUP($A315,'Venues to Contact'!$B$3:$V$501,4,FALSE))</f>
        <v/>
      </c>
      <c t="str" s="38" r="L315">
        <f>IF(ISNA(VLOOKUP($A315,'Venues to Contact'!$B$3:$V$501,14,FALSE)),"",VLOOKUP($A315,'Venues to Contact'!$B$3:$V$501,14,FALSE))</f>
        <v/>
      </c>
      <c t="str" s="39" r="M315">
        <f>IF(ISNA(VLOOKUP($A315,'Venues to Contact'!$B$3:$V$501,15,FALSE)),"",VLOOKUP($A315,'Venues to Contact'!$B$3:$V$501,15,FALSE))</f>
        <v/>
      </c>
      <c t="str" s="40" r="N315">
        <f>IF(ISNA(VLOOKUP($A315,'Venues to Contact'!$B$3:$V$501,16,FALSE)),"",VLOOKUP($A315,'Venues to Contact'!$B$3:$V$501,16,FALSE))</f>
        <v/>
      </c>
      <c t="str" s="61" r="O315">
        <f>IF(ISNA(VLOOKUP($A315,'Venues to Contact'!$B$3:$V$501,17,FALSE)),"",VLOOKUP($A315,'Venues to Contact'!$B$3:$V$501,17,FALSE))</f>
        <v/>
      </c>
      <c t="str" s="41" r="P315">
        <f>IF(ISNA(VLOOKUP($A315,'Venues to Contact'!$B$3:$V$501,18,FALSE)),"",VLOOKUP($A315,'Venues to Contact'!$B$3:$V$501,18,FALSE))</f>
        <v/>
      </c>
      <c t="str" s="42" r="Q315">
        <f>IF(ISNA(VLOOKUP($A315,'Venues to Contact'!$B$3:$V$501,19,FALSE)),"",VLOOKUP($A315,'Venues to Contact'!$B$3:$V$501,19,FALSE))</f>
        <v/>
      </c>
      <c t="str" s="44" r="R315">
        <f>IF(ISNA(VLOOKUP($A315,'Venues to Contact'!$B$3:$V$501,20,FALSE)),"",VLOOKUP($A315,'Venues to Contact'!$B$3:$V$501,20,FALSE))</f>
        <v/>
      </c>
      <c t="str" s="53" r="S315">
        <f>IF(ISNA(VLOOKUP($A315,'Venues to Contact'!$B$3:$V$501,21,FALSE)),"",VLOOKUP($A315,'Venues to Contact'!$B$3:$V$501,21,FALSE))</f>
        <v/>
      </c>
    </row>
    <row customHeight="1" r="316" ht="21.75">
      <c s="31" r="A316">
        <v>314.0</v>
      </c>
      <c t="str" s="31" r="B316">
        <f>IF(ISNA(VLOOKUP($A316,'Venues to Contact'!$B$3:$V$501,2,FALSE)),"",VLOOKUP($A316,'Venues to Contact'!$B$3:$V$501,2,FALSE))</f>
        <v/>
      </c>
      <c t="str" s="31" r="C316">
        <f>IF(ISNA(VLOOKUP($A316,'Venues to Contact'!$B$3:$V$501,5,FALSE)),"",VLOOKUP($A316,'Venues to Contact'!$B$3:$V$501,5,FALSE))</f>
        <v/>
      </c>
      <c t="str" s="31" r="D316">
        <f>IF(ISNA(VLOOKUP($A316,'Venues to Contact'!$B$3:$V$501,6,FALSE)),"",VLOOKUP($A316,'Venues to Contact'!$B$3:$V$501,6,FALSE))</f>
        <v/>
      </c>
      <c t="str" s="31" r="E316">
        <f>IF(ISNA(VLOOKUP($A316,'Venues to Contact'!$B$3:$V$501,7,FALSE)),"",VLOOKUP($A316,'Venues to Contact'!$B$3:$V$501,7,FALSE))</f>
        <v/>
      </c>
      <c t="str" s="31" r="F316">
        <f>IF(ISNA(VLOOKUP($A316,'Venues to Contact'!$B$3:$V$501,8,FALSE)),"",VLOOKUP($A316,'Venues to Contact'!$B$3:$V$501,8,FALSE))</f>
        <v/>
      </c>
      <c t="str" s="31" r="G316">
        <f>IF(ISNA(VLOOKUP($A316,'Venues to Contact'!$B$3:$V$501,9,FALSE)),"",VLOOKUP($A316,'Venues to Contact'!$B$3:$V$501,9,FALSE))</f>
        <v/>
      </c>
      <c t="str" s="31" r="H316">
        <f>IF(ISNA(VLOOKUP($A316,'Venues to Contact'!$B$3:$V$501,10,FALSE)),"",VLOOKUP($A316,'Venues to Contact'!$B$3:$V$501,10,FALSE))</f>
        <v/>
      </c>
      <c t="str" s="31" r="I316">
        <f>IF(ISNA(VLOOKUP($A316,'Venues to Contact'!$B$3:$V$501,11,FALSE)),"",VLOOKUP($A316,'Venues to Contact'!$B$3:$V$501,11,FALSE))</f>
        <v/>
      </c>
      <c t="str" s="46" r="J316">
        <f>IF(ISNA(VLOOKUP($A316,'Venues to Contact'!$B$3:$V$501,12,FALSE)),"",VLOOKUP($A316,'Venues to Contact'!$B$3:$V$501,12,FALSE))</f>
        <v/>
      </c>
      <c t="str" s="38" r="K316">
        <f>IF(ISNA(VLOOKUP($A316,'Venues to Contact'!$B$3:$V$501,4,FALSE)),"",VLOOKUP($A316,'Venues to Contact'!$B$3:$V$501,4,FALSE))</f>
        <v/>
      </c>
      <c t="str" s="38" r="L316">
        <f>IF(ISNA(VLOOKUP($A316,'Venues to Contact'!$B$3:$V$501,14,FALSE)),"",VLOOKUP($A316,'Venues to Contact'!$B$3:$V$501,14,FALSE))</f>
        <v/>
      </c>
      <c t="str" s="39" r="M316">
        <f>IF(ISNA(VLOOKUP($A316,'Venues to Contact'!$B$3:$V$501,15,FALSE)),"",VLOOKUP($A316,'Venues to Contact'!$B$3:$V$501,15,FALSE))</f>
        <v/>
      </c>
      <c t="str" s="40" r="N316">
        <f>IF(ISNA(VLOOKUP($A316,'Venues to Contact'!$B$3:$V$501,16,FALSE)),"",VLOOKUP($A316,'Venues to Contact'!$B$3:$V$501,16,FALSE))</f>
        <v/>
      </c>
      <c t="str" s="61" r="O316">
        <f>IF(ISNA(VLOOKUP($A316,'Venues to Contact'!$B$3:$V$501,17,FALSE)),"",VLOOKUP($A316,'Venues to Contact'!$B$3:$V$501,17,FALSE))</f>
        <v/>
      </c>
      <c t="str" s="41" r="P316">
        <f>IF(ISNA(VLOOKUP($A316,'Venues to Contact'!$B$3:$V$501,18,FALSE)),"",VLOOKUP($A316,'Venues to Contact'!$B$3:$V$501,18,FALSE))</f>
        <v/>
      </c>
      <c t="str" s="42" r="Q316">
        <f>IF(ISNA(VLOOKUP($A316,'Venues to Contact'!$B$3:$V$501,19,FALSE)),"",VLOOKUP($A316,'Venues to Contact'!$B$3:$V$501,19,FALSE))</f>
        <v/>
      </c>
      <c t="str" s="44" r="R316">
        <f>IF(ISNA(VLOOKUP($A316,'Venues to Contact'!$B$3:$V$501,20,FALSE)),"",VLOOKUP($A316,'Venues to Contact'!$B$3:$V$501,20,FALSE))</f>
        <v/>
      </c>
      <c t="str" s="53" r="S316">
        <f>IF(ISNA(VLOOKUP($A316,'Venues to Contact'!$B$3:$V$501,21,FALSE)),"",VLOOKUP($A316,'Venues to Contact'!$B$3:$V$501,21,FALSE))</f>
        <v/>
      </c>
    </row>
    <row customHeight="1" r="317" ht="21.75">
      <c s="31" r="A317">
        <v>315.0</v>
      </c>
      <c t="str" s="31" r="B317">
        <f>IF(ISNA(VLOOKUP($A317,'Venues to Contact'!$B$3:$V$501,2,FALSE)),"",VLOOKUP($A317,'Venues to Contact'!$B$3:$V$501,2,FALSE))</f>
        <v/>
      </c>
      <c t="str" s="31" r="C317">
        <f>IF(ISNA(VLOOKUP($A317,'Venues to Contact'!$B$3:$V$501,5,FALSE)),"",VLOOKUP($A317,'Venues to Contact'!$B$3:$V$501,5,FALSE))</f>
        <v/>
      </c>
      <c t="str" s="31" r="D317">
        <f>IF(ISNA(VLOOKUP($A317,'Venues to Contact'!$B$3:$V$501,6,FALSE)),"",VLOOKUP($A317,'Venues to Contact'!$B$3:$V$501,6,FALSE))</f>
        <v/>
      </c>
      <c t="str" s="31" r="E317">
        <f>IF(ISNA(VLOOKUP($A317,'Venues to Contact'!$B$3:$V$501,7,FALSE)),"",VLOOKUP($A317,'Venues to Contact'!$B$3:$V$501,7,FALSE))</f>
        <v/>
      </c>
      <c t="str" s="31" r="F317">
        <f>IF(ISNA(VLOOKUP($A317,'Venues to Contact'!$B$3:$V$501,8,FALSE)),"",VLOOKUP($A317,'Venues to Contact'!$B$3:$V$501,8,FALSE))</f>
        <v/>
      </c>
      <c t="str" s="31" r="G317">
        <f>IF(ISNA(VLOOKUP($A317,'Venues to Contact'!$B$3:$V$501,9,FALSE)),"",VLOOKUP($A317,'Venues to Contact'!$B$3:$V$501,9,FALSE))</f>
        <v/>
      </c>
      <c t="str" s="31" r="H317">
        <f>IF(ISNA(VLOOKUP($A317,'Venues to Contact'!$B$3:$V$501,10,FALSE)),"",VLOOKUP($A317,'Venues to Contact'!$B$3:$V$501,10,FALSE))</f>
        <v/>
      </c>
      <c t="str" s="31" r="I317">
        <f>IF(ISNA(VLOOKUP($A317,'Venues to Contact'!$B$3:$V$501,11,FALSE)),"",VLOOKUP($A317,'Venues to Contact'!$B$3:$V$501,11,FALSE))</f>
        <v/>
      </c>
      <c t="str" s="46" r="J317">
        <f>IF(ISNA(VLOOKUP($A317,'Venues to Contact'!$B$3:$V$501,12,FALSE)),"",VLOOKUP($A317,'Venues to Contact'!$B$3:$V$501,12,FALSE))</f>
        <v/>
      </c>
      <c t="str" s="38" r="K317">
        <f>IF(ISNA(VLOOKUP($A317,'Venues to Contact'!$B$3:$V$501,4,FALSE)),"",VLOOKUP($A317,'Venues to Contact'!$B$3:$V$501,4,FALSE))</f>
        <v/>
      </c>
      <c t="str" s="38" r="L317">
        <f>IF(ISNA(VLOOKUP($A317,'Venues to Contact'!$B$3:$V$501,14,FALSE)),"",VLOOKUP($A317,'Venues to Contact'!$B$3:$V$501,14,FALSE))</f>
        <v/>
      </c>
      <c t="str" s="39" r="M317">
        <f>IF(ISNA(VLOOKUP($A317,'Venues to Contact'!$B$3:$V$501,15,FALSE)),"",VLOOKUP($A317,'Venues to Contact'!$B$3:$V$501,15,FALSE))</f>
        <v/>
      </c>
      <c t="str" s="40" r="N317">
        <f>IF(ISNA(VLOOKUP($A317,'Venues to Contact'!$B$3:$V$501,16,FALSE)),"",VLOOKUP($A317,'Venues to Contact'!$B$3:$V$501,16,FALSE))</f>
        <v/>
      </c>
      <c t="str" s="61" r="O317">
        <f>IF(ISNA(VLOOKUP($A317,'Venues to Contact'!$B$3:$V$501,17,FALSE)),"",VLOOKUP($A317,'Venues to Contact'!$B$3:$V$501,17,FALSE))</f>
        <v/>
      </c>
      <c t="str" s="41" r="P317">
        <f>IF(ISNA(VLOOKUP($A317,'Venues to Contact'!$B$3:$V$501,18,FALSE)),"",VLOOKUP($A317,'Venues to Contact'!$B$3:$V$501,18,FALSE))</f>
        <v/>
      </c>
      <c t="str" s="42" r="Q317">
        <f>IF(ISNA(VLOOKUP($A317,'Venues to Contact'!$B$3:$V$501,19,FALSE)),"",VLOOKUP($A317,'Venues to Contact'!$B$3:$V$501,19,FALSE))</f>
        <v/>
      </c>
      <c t="str" s="44" r="R317">
        <f>IF(ISNA(VLOOKUP($A317,'Venues to Contact'!$B$3:$V$501,20,FALSE)),"",VLOOKUP($A317,'Venues to Contact'!$B$3:$V$501,20,FALSE))</f>
        <v/>
      </c>
      <c t="str" s="53" r="S317">
        <f>IF(ISNA(VLOOKUP($A317,'Venues to Contact'!$B$3:$V$501,21,FALSE)),"",VLOOKUP($A317,'Venues to Contact'!$B$3:$V$501,21,FALSE))</f>
        <v/>
      </c>
    </row>
    <row customHeight="1" r="318" ht="21.75">
      <c s="31" r="A318">
        <v>316.0</v>
      </c>
      <c t="str" s="31" r="B318">
        <f>IF(ISNA(VLOOKUP($A318,'Venues to Contact'!$B$3:$V$501,2,FALSE)),"",VLOOKUP($A318,'Venues to Contact'!$B$3:$V$501,2,FALSE))</f>
        <v/>
      </c>
      <c t="str" s="31" r="C318">
        <f>IF(ISNA(VLOOKUP($A318,'Venues to Contact'!$B$3:$V$501,5,FALSE)),"",VLOOKUP($A318,'Venues to Contact'!$B$3:$V$501,5,FALSE))</f>
        <v/>
      </c>
      <c t="str" s="31" r="D318">
        <f>IF(ISNA(VLOOKUP($A318,'Venues to Contact'!$B$3:$V$501,6,FALSE)),"",VLOOKUP($A318,'Venues to Contact'!$B$3:$V$501,6,FALSE))</f>
        <v/>
      </c>
      <c t="str" s="31" r="E318">
        <f>IF(ISNA(VLOOKUP($A318,'Venues to Contact'!$B$3:$V$501,7,FALSE)),"",VLOOKUP($A318,'Venues to Contact'!$B$3:$V$501,7,FALSE))</f>
        <v/>
      </c>
      <c t="str" s="31" r="F318">
        <f>IF(ISNA(VLOOKUP($A318,'Venues to Contact'!$B$3:$V$501,8,FALSE)),"",VLOOKUP($A318,'Venues to Contact'!$B$3:$V$501,8,FALSE))</f>
        <v/>
      </c>
      <c t="str" s="31" r="G318">
        <f>IF(ISNA(VLOOKUP($A318,'Venues to Contact'!$B$3:$V$501,9,FALSE)),"",VLOOKUP($A318,'Venues to Contact'!$B$3:$V$501,9,FALSE))</f>
        <v/>
      </c>
      <c t="str" s="31" r="H318">
        <f>IF(ISNA(VLOOKUP($A318,'Venues to Contact'!$B$3:$V$501,10,FALSE)),"",VLOOKUP($A318,'Venues to Contact'!$B$3:$V$501,10,FALSE))</f>
        <v/>
      </c>
      <c t="str" s="31" r="I318">
        <f>IF(ISNA(VLOOKUP($A318,'Venues to Contact'!$B$3:$V$501,11,FALSE)),"",VLOOKUP($A318,'Venues to Contact'!$B$3:$V$501,11,FALSE))</f>
        <v/>
      </c>
      <c t="str" s="46" r="J318">
        <f>IF(ISNA(VLOOKUP($A318,'Venues to Contact'!$B$3:$V$501,12,FALSE)),"",VLOOKUP($A318,'Venues to Contact'!$B$3:$V$501,12,FALSE))</f>
        <v/>
      </c>
      <c t="str" s="38" r="K318">
        <f>IF(ISNA(VLOOKUP($A318,'Venues to Contact'!$B$3:$V$501,4,FALSE)),"",VLOOKUP($A318,'Venues to Contact'!$B$3:$V$501,4,FALSE))</f>
        <v/>
      </c>
      <c t="str" s="38" r="L318">
        <f>IF(ISNA(VLOOKUP($A318,'Venues to Contact'!$B$3:$V$501,14,FALSE)),"",VLOOKUP($A318,'Venues to Contact'!$B$3:$V$501,14,FALSE))</f>
        <v/>
      </c>
      <c t="str" s="39" r="M318">
        <f>IF(ISNA(VLOOKUP($A318,'Venues to Contact'!$B$3:$V$501,15,FALSE)),"",VLOOKUP($A318,'Venues to Contact'!$B$3:$V$501,15,FALSE))</f>
        <v/>
      </c>
      <c t="str" s="40" r="N318">
        <f>IF(ISNA(VLOOKUP($A318,'Venues to Contact'!$B$3:$V$501,16,FALSE)),"",VLOOKUP($A318,'Venues to Contact'!$B$3:$V$501,16,FALSE))</f>
        <v/>
      </c>
      <c t="str" s="61" r="O318">
        <f>IF(ISNA(VLOOKUP($A318,'Venues to Contact'!$B$3:$V$501,17,FALSE)),"",VLOOKUP($A318,'Venues to Contact'!$B$3:$V$501,17,FALSE))</f>
        <v/>
      </c>
      <c t="str" s="41" r="P318">
        <f>IF(ISNA(VLOOKUP($A318,'Venues to Contact'!$B$3:$V$501,18,FALSE)),"",VLOOKUP($A318,'Venues to Contact'!$B$3:$V$501,18,FALSE))</f>
        <v/>
      </c>
      <c t="str" s="42" r="Q318">
        <f>IF(ISNA(VLOOKUP($A318,'Venues to Contact'!$B$3:$V$501,19,FALSE)),"",VLOOKUP($A318,'Venues to Contact'!$B$3:$V$501,19,FALSE))</f>
        <v/>
      </c>
      <c t="str" s="44" r="R318">
        <f>IF(ISNA(VLOOKUP($A318,'Venues to Contact'!$B$3:$V$501,20,FALSE)),"",VLOOKUP($A318,'Venues to Contact'!$B$3:$V$501,20,FALSE))</f>
        <v/>
      </c>
      <c t="str" s="53" r="S318">
        <f>IF(ISNA(VLOOKUP($A318,'Venues to Contact'!$B$3:$V$501,21,FALSE)),"",VLOOKUP($A318,'Venues to Contact'!$B$3:$V$501,21,FALSE))</f>
        <v/>
      </c>
    </row>
    <row customHeight="1" r="319" ht="21.75">
      <c s="31" r="A319">
        <v>317.0</v>
      </c>
      <c t="str" s="31" r="B319">
        <f>IF(ISNA(VLOOKUP($A319,'Venues to Contact'!$B$3:$V$501,2,FALSE)),"",VLOOKUP($A319,'Venues to Contact'!$B$3:$V$501,2,FALSE))</f>
        <v/>
      </c>
      <c t="str" s="31" r="C319">
        <f>IF(ISNA(VLOOKUP($A319,'Venues to Contact'!$B$3:$V$501,5,FALSE)),"",VLOOKUP($A319,'Venues to Contact'!$B$3:$V$501,5,FALSE))</f>
        <v/>
      </c>
      <c t="str" s="31" r="D319">
        <f>IF(ISNA(VLOOKUP($A319,'Venues to Contact'!$B$3:$V$501,6,FALSE)),"",VLOOKUP($A319,'Venues to Contact'!$B$3:$V$501,6,FALSE))</f>
        <v/>
      </c>
      <c t="str" s="31" r="E319">
        <f>IF(ISNA(VLOOKUP($A319,'Venues to Contact'!$B$3:$V$501,7,FALSE)),"",VLOOKUP($A319,'Venues to Contact'!$B$3:$V$501,7,FALSE))</f>
        <v/>
      </c>
      <c t="str" s="31" r="F319">
        <f>IF(ISNA(VLOOKUP($A319,'Venues to Contact'!$B$3:$V$501,8,FALSE)),"",VLOOKUP($A319,'Venues to Contact'!$B$3:$V$501,8,FALSE))</f>
        <v/>
      </c>
      <c t="str" s="31" r="G319">
        <f>IF(ISNA(VLOOKUP($A319,'Venues to Contact'!$B$3:$V$501,9,FALSE)),"",VLOOKUP($A319,'Venues to Contact'!$B$3:$V$501,9,FALSE))</f>
        <v/>
      </c>
      <c t="str" s="31" r="H319">
        <f>IF(ISNA(VLOOKUP($A319,'Venues to Contact'!$B$3:$V$501,10,FALSE)),"",VLOOKUP($A319,'Venues to Contact'!$B$3:$V$501,10,FALSE))</f>
        <v/>
      </c>
      <c t="str" s="31" r="I319">
        <f>IF(ISNA(VLOOKUP($A319,'Venues to Contact'!$B$3:$V$501,11,FALSE)),"",VLOOKUP($A319,'Venues to Contact'!$B$3:$V$501,11,FALSE))</f>
        <v/>
      </c>
      <c t="str" s="46" r="J319">
        <f>IF(ISNA(VLOOKUP($A319,'Venues to Contact'!$B$3:$V$501,12,FALSE)),"",VLOOKUP($A319,'Venues to Contact'!$B$3:$V$501,12,FALSE))</f>
        <v/>
      </c>
      <c t="str" s="38" r="K319">
        <f>IF(ISNA(VLOOKUP($A319,'Venues to Contact'!$B$3:$V$501,4,FALSE)),"",VLOOKUP($A319,'Venues to Contact'!$B$3:$V$501,4,FALSE))</f>
        <v/>
      </c>
      <c t="str" s="38" r="L319">
        <f>IF(ISNA(VLOOKUP($A319,'Venues to Contact'!$B$3:$V$501,14,FALSE)),"",VLOOKUP($A319,'Venues to Contact'!$B$3:$V$501,14,FALSE))</f>
        <v/>
      </c>
      <c t="str" s="39" r="M319">
        <f>IF(ISNA(VLOOKUP($A319,'Venues to Contact'!$B$3:$V$501,15,FALSE)),"",VLOOKUP($A319,'Venues to Contact'!$B$3:$V$501,15,FALSE))</f>
        <v/>
      </c>
      <c t="str" s="40" r="N319">
        <f>IF(ISNA(VLOOKUP($A319,'Venues to Contact'!$B$3:$V$501,16,FALSE)),"",VLOOKUP($A319,'Venues to Contact'!$B$3:$V$501,16,FALSE))</f>
        <v/>
      </c>
      <c t="str" s="61" r="O319">
        <f>IF(ISNA(VLOOKUP($A319,'Venues to Contact'!$B$3:$V$501,17,FALSE)),"",VLOOKUP($A319,'Venues to Contact'!$B$3:$V$501,17,FALSE))</f>
        <v/>
      </c>
      <c t="str" s="41" r="P319">
        <f>IF(ISNA(VLOOKUP($A319,'Venues to Contact'!$B$3:$V$501,18,FALSE)),"",VLOOKUP($A319,'Venues to Contact'!$B$3:$V$501,18,FALSE))</f>
        <v/>
      </c>
      <c t="str" s="42" r="Q319">
        <f>IF(ISNA(VLOOKUP($A319,'Venues to Contact'!$B$3:$V$501,19,FALSE)),"",VLOOKUP($A319,'Venues to Contact'!$B$3:$V$501,19,FALSE))</f>
        <v/>
      </c>
      <c t="str" s="44" r="R319">
        <f>IF(ISNA(VLOOKUP($A319,'Venues to Contact'!$B$3:$V$501,20,FALSE)),"",VLOOKUP($A319,'Venues to Contact'!$B$3:$V$501,20,FALSE))</f>
        <v/>
      </c>
      <c t="str" s="53" r="S319">
        <f>IF(ISNA(VLOOKUP($A319,'Venues to Contact'!$B$3:$V$501,21,FALSE)),"",VLOOKUP($A319,'Venues to Contact'!$B$3:$V$501,21,FALSE))</f>
        <v/>
      </c>
    </row>
    <row customHeight="1" r="320" ht="21.75">
      <c s="31" r="A320">
        <v>318.0</v>
      </c>
      <c t="str" s="31" r="B320">
        <f>IF(ISNA(VLOOKUP($A320,'Venues to Contact'!$B$3:$V$501,2,FALSE)),"",VLOOKUP($A320,'Venues to Contact'!$B$3:$V$501,2,FALSE))</f>
        <v/>
      </c>
      <c t="str" s="31" r="C320">
        <f>IF(ISNA(VLOOKUP($A320,'Venues to Contact'!$B$3:$V$501,5,FALSE)),"",VLOOKUP($A320,'Venues to Contact'!$B$3:$V$501,5,FALSE))</f>
        <v/>
      </c>
      <c t="str" s="31" r="D320">
        <f>IF(ISNA(VLOOKUP($A320,'Venues to Contact'!$B$3:$V$501,6,FALSE)),"",VLOOKUP($A320,'Venues to Contact'!$B$3:$V$501,6,FALSE))</f>
        <v/>
      </c>
      <c t="str" s="31" r="E320">
        <f>IF(ISNA(VLOOKUP($A320,'Venues to Contact'!$B$3:$V$501,7,FALSE)),"",VLOOKUP($A320,'Venues to Contact'!$B$3:$V$501,7,FALSE))</f>
        <v/>
      </c>
      <c t="str" s="31" r="F320">
        <f>IF(ISNA(VLOOKUP($A320,'Venues to Contact'!$B$3:$V$501,8,FALSE)),"",VLOOKUP($A320,'Venues to Contact'!$B$3:$V$501,8,FALSE))</f>
        <v/>
      </c>
      <c t="str" s="31" r="G320">
        <f>IF(ISNA(VLOOKUP($A320,'Venues to Contact'!$B$3:$V$501,9,FALSE)),"",VLOOKUP($A320,'Venues to Contact'!$B$3:$V$501,9,FALSE))</f>
        <v/>
      </c>
      <c t="str" s="31" r="H320">
        <f>IF(ISNA(VLOOKUP($A320,'Venues to Contact'!$B$3:$V$501,10,FALSE)),"",VLOOKUP($A320,'Venues to Contact'!$B$3:$V$501,10,FALSE))</f>
        <v/>
      </c>
      <c t="str" s="31" r="I320">
        <f>IF(ISNA(VLOOKUP($A320,'Venues to Contact'!$B$3:$V$501,11,FALSE)),"",VLOOKUP($A320,'Venues to Contact'!$B$3:$V$501,11,FALSE))</f>
        <v/>
      </c>
      <c t="str" s="46" r="J320">
        <f>IF(ISNA(VLOOKUP($A320,'Venues to Contact'!$B$3:$V$501,12,FALSE)),"",VLOOKUP($A320,'Venues to Contact'!$B$3:$V$501,12,FALSE))</f>
        <v/>
      </c>
      <c t="str" s="38" r="K320">
        <f>IF(ISNA(VLOOKUP($A320,'Venues to Contact'!$B$3:$V$501,4,FALSE)),"",VLOOKUP($A320,'Venues to Contact'!$B$3:$V$501,4,FALSE))</f>
        <v/>
      </c>
      <c t="str" s="38" r="L320">
        <f>IF(ISNA(VLOOKUP($A320,'Venues to Contact'!$B$3:$V$501,14,FALSE)),"",VLOOKUP($A320,'Venues to Contact'!$B$3:$V$501,14,FALSE))</f>
        <v/>
      </c>
      <c t="str" s="39" r="M320">
        <f>IF(ISNA(VLOOKUP($A320,'Venues to Contact'!$B$3:$V$501,15,FALSE)),"",VLOOKUP($A320,'Venues to Contact'!$B$3:$V$501,15,FALSE))</f>
        <v/>
      </c>
      <c t="str" s="40" r="N320">
        <f>IF(ISNA(VLOOKUP($A320,'Venues to Contact'!$B$3:$V$501,16,FALSE)),"",VLOOKUP($A320,'Venues to Contact'!$B$3:$V$501,16,FALSE))</f>
        <v/>
      </c>
      <c t="str" s="61" r="O320">
        <f>IF(ISNA(VLOOKUP($A320,'Venues to Contact'!$B$3:$V$501,17,FALSE)),"",VLOOKUP($A320,'Venues to Contact'!$B$3:$V$501,17,FALSE))</f>
        <v/>
      </c>
      <c t="str" s="41" r="P320">
        <f>IF(ISNA(VLOOKUP($A320,'Venues to Contact'!$B$3:$V$501,18,FALSE)),"",VLOOKUP($A320,'Venues to Contact'!$B$3:$V$501,18,FALSE))</f>
        <v/>
      </c>
      <c t="str" s="42" r="Q320">
        <f>IF(ISNA(VLOOKUP($A320,'Venues to Contact'!$B$3:$V$501,19,FALSE)),"",VLOOKUP($A320,'Venues to Contact'!$B$3:$V$501,19,FALSE))</f>
        <v/>
      </c>
      <c t="str" s="44" r="R320">
        <f>IF(ISNA(VLOOKUP($A320,'Venues to Contact'!$B$3:$V$501,20,FALSE)),"",VLOOKUP($A320,'Venues to Contact'!$B$3:$V$501,20,FALSE))</f>
        <v/>
      </c>
      <c t="str" s="53" r="S320">
        <f>IF(ISNA(VLOOKUP($A320,'Venues to Contact'!$B$3:$V$501,21,FALSE)),"",VLOOKUP($A320,'Venues to Contact'!$B$3:$V$501,21,FALSE))</f>
        <v/>
      </c>
    </row>
    <row customHeight="1" r="321" ht="21.75">
      <c s="31" r="A321">
        <v>319.0</v>
      </c>
      <c t="str" s="31" r="B321">
        <f>IF(ISNA(VLOOKUP($A321,'Venues to Contact'!$B$3:$V$501,2,FALSE)),"",VLOOKUP($A321,'Venues to Contact'!$B$3:$V$501,2,FALSE))</f>
        <v/>
      </c>
      <c t="str" s="31" r="C321">
        <f>IF(ISNA(VLOOKUP($A321,'Venues to Contact'!$B$3:$V$501,5,FALSE)),"",VLOOKUP($A321,'Venues to Contact'!$B$3:$V$501,5,FALSE))</f>
        <v/>
      </c>
      <c t="str" s="31" r="D321">
        <f>IF(ISNA(VLOOKUP($A321,'Venues to Contact'!$B$3:$V$501,6,FALSE)),"",VLOOKUP($A321,'Venues to Contact'!$B$3:$V$501,6,FALSE))</f>
        <v/>
      </c>
      <c t="str" s="31" r="E321">
        <f>IF(ISNA(VLOOKUP($A321,'Venues to Contact'!$B$3:$V$501,7,FALSE)),"",VLOOKUP($A321,'Venues to Contact'!$B$3:$V$501,7,FALSE))</f>
        <v/>
      </c>
      <c t="str" s="31" r="F321">
        <f>IF(ISNA(VLOOKUP($A321,'Venues to Contact'!$B$3:$V$501,8,FALSE)),"",VLOOKUP($A321,'Venues to Contact'!$B$3:$V$501,8,FALSE))</f>
        <v/>
      </c>
      <c t="str" s="31" r="G321">
        <f>IF(ISNA(VLOOKUP($A321,'Venues to Contact'!$B$3:$V$501,9,FALSE)),"",VLOOKUP($A321,'Venues to Contact'!$B$3:$V$501,9,FALSE))</f>
        <v/>
      </c>
      <c t="str" s="31" r="H321">
        <f>IF(ISNA(VLOOKUP($A321,'Venues to Contact'!$B$3:$V$501,10,FALSE)),"",VLOOKUP($A321,'Venues to Contact'!$B$3:$V$501,10,FALSE))</f>
        <v/>
      </c>
      <c t="str" s="31" r="I321">
        <f>IF(ISNA(VLOOKUP($A321,'Venues to Contact'!$B$3:$V$501,11,FALSE)),"",VLOOKUP($A321,'Venues to Contact'!$B$3:$V$501,11,FALSE))</f>
        <v/>
      </c>
      <c t="str" s="46" r="J321">
        <f>IF(ISNA(VLOOKUP($A321,'Venues to Contact'!$B$3:$V$501,12,FALSE)),"",VLOOKUP($A321,'Venues to Contact'!$B$3:$V$501,12,FALSE))</f>
        <v/>
      </c>
      <c t="str" s="38" r="K321">
        <f>IF(ISNA(VLOOKUP($A321,'Venues to Contact'!$B$3:$V$501,4,FALSE)),"",VLOOKUP($A321,'Venues to Contact'!$B$3:$V$501,4,FALSE))</f>
        <v/>
      </c>
      <c t="str" s="38" r="L321">
        <f>IF(ISNA(VLOOKUP($A321,'Venues to Contact'!$B$3:$V$501,14,FALSE)),"",VLOOKUP($A321,'Venues to Contact'!$B$3:$V$501,14,FALSE))</f>
        <v/>
      </c>
      <c t="str" s="39" r="M321">
        <f>IF(ISNA(VLOOKUP($A321,'Venues to Contact'!$B$3:$V$501,15,FALSE)),"",VLOOKUP($A321,'Venues to Contact'!$B$3:$V$501,15,FALSE))</f>
        <v/>
      </c>
      <c t="str" s="40" r="N321">
        <f>IF(ISNA(VLOOKUP($A321,'Venues to Contact'!$B$3:$V$501,16,FALSE)),"",VLOOKUP($A321,'Venues to Contact'!$B$3:$V$501,16,FALSE))</f>
        <v/>
      </c>
      <c t="str" s="61" r="O321">
        <f>IF(ISNA(VLOOKUP($A321,'Venues to Contact'!$B$3:$V$501,17,FALSE)),"",VLOOKUP($A321,'Venues to Contact'!$B$3:$V$501,17,FALSE))</f>
        <v/>
      </c>
      <c t="str" s="41" r="P321">
        <f>IF(ISNA(VLOOKUP($A321,'Venues to Contact'!$B$3:$V$501,18,FALSE)),"",VLOOKUP($A321,'Venues to Contact'!$B$3:$V$501,18,FALSE))</f>
        <v/>
      </c>
      <c t="str" s="42" r="Q321">
        <f>IF(ISNA(VLOOKUP($A321,'Venues to Contact'!$B$3:$V$501,19,FALSE)),"",VLOOKUP($A321,'Venues to Contact'!$B$3:$V$501,19,FALSE))</f>
        <v/>
      </c>
      <c t="str" s="44" r="R321">
        <f>IF(ISNA(VLOOKUP($A321,'Venues to Contact'!$B$3:$V$501,20,FALSE)),"",VLOOKUP($A321,'Venues to Contact'!$B$3:$V$501,20,FALSE))</f>
        <v/>
      </c>
      <c t="str" s="53" r="S321">
        <f>IF(ISNA(VLOOKUP($A321,'Venues to Contact'!$B$3:$V$501,21,FALSE)),"",VLOOKUP($A321,'Venues to Contact'!$B$3:$V$501,21,FALSE))</f>
        <v/>
      </c>
    </row>
    <row customHeight="1" r="322" ht="21.75">
      <c s="31" r="A322">
        <v>320.0</v>
      </c>
      <c t="str" s="31" r="B322">
        <f>IF(ISNA(VLOOKUP($A322,'Venues to Contact'!$B$3:$V$501,2,FALSE)),"",VLOOKUP($A322,'Venues to Contact'!$B$3:$V$501,2,FALSE))</f>
        <v/>
      </c>
      <c t="str" s="31" r="C322">
        <f>IF(ISNA(VLOOKUP($A322,'Venues to Contact'!$B$3:$V$501,5,FALSE)),"",VLOOKUP($A322,'Venues to Contact'!$B$3:$V$501,5,FALSE))</f>
        <v/>
      </c>
      <c t="str" s="31" r="D322">
        <f>IF(ISNA(VLOOKUP($A322,'Venues to Contact'!$B$3:$V$501,6,FALSE)),"",VLOOKUP($A322,'Venues to Contact'!$B$3:$V$501,6,FALSE))</f>
        <v/>
      </c>
      <c t="str" s="31" r="E322">
        <f>IF(ISNA(VLOOKUP($A322,'Venues to Contact'!$B$3:$V$501,7,FALSE)),"",VLOOKUP($A322,'Venues to Contact'!$B$3:$V$501,7,FALSE))</f>
        <v/>
      </c>
      <c t="str" s="31" r="F322">
        <f>IF(ISNA(VLOOKUP($A322,'Venues to Contact'!$B$3:$V$501,8,FALSE)),"",VLOOKUP($A322,'Venues to Contact'!$B$3:$V$501,8,FALSE))</f>
        <v/>
      </c>
      <c t="str" s="31" r="G322">
        <f>IF(ISNA(VLOOKUP($A322,'Venues to Contact'!$B$3:$V$501,9,FALSE)),"",VLOOKUP($A322,'Venues to Contact'!$B$3:$V$501,9,FALSE))</f>
        <v/>
      </c>
      <c t="str" s="31" r="H322">
        <f>IF(ISNA(VLOOKUP($A322,'Venues to Contact'!$B$3:$V$501,10,FALSE)),"",VLOOKUP($A322,'Venues to Contact'!$B$3:$V$501,10,FALSE))</f>
        <v/>
      </c>
      <c t="str" s="31" r="I322">
        <f>IF(ISNA(VLOOKUP($A322,'Venues to Contact'!$B$3:$V$501,11,FALSE)),"",VLOOKUP($A322,'Venues to Contact'!$B$3:$V$501,11,FALSE))</f>
        <v/>
      </c>
      <c t="str" s="46" r="J322">
        <f>IF(ISNA(VLOOKUP($A322,'Venues to Contact'!$B$3:$V$501,12,FALSE)),"",VLOOKUP($A322,'Venues to Contact'!$B$3:$V$501,12,FALSE))</f>
        <v/>
      </c>
      <c t="str" s="38" r="K322">
        <f>IF(ISNA(VLOOKUP($A322,'Venues to Contact'!$B$3:$V$501,4,FALSE)),"",VLOOKUP($A322,'Venues to Contact'!$B$3:$V$501,4,FALSE))</f>
        <v/>
      </c>
      <c t="str" s="38" r="L322">
        <f>IF(ISNA(VLOOKUP($A322,'Venues to Contact'!$B$3:$V$501,14,FALSE)),"",VLOOKUP($A322,'Venues to Contact'!$B$3:$V$501,14,FALSE))</f>
        <v/>
      </c>
      <c t="str" s="39" r="M322">
        <f>IF(ISNA(VLOOKUP($A322,'Venues to Contact'!$B$3:$V$501,15,FALSE)),"",VLOOKUP($A322,'Venues to Contact'!$B$3:$V$501,15,FALSE))</f>
        <v/>
      </c>
      <c t="str" s="40" r="N322">
        <f>IF(ISNA(VLOOKUP($A322,'Venues to Contact'!$B$3:$V$501,16,FALSE)),"",VLOOKUP($A322,'Venues to Contact'!$B$3:$V$501,16,FALSE))</f>
        <v/>
      </c>
      <c t="str" s="61" r="O322">
        <f>IF(ISNA(VLOOKUP($A322,'Venues to Contact'!$B$3:$V$501,17,FALSE)),"",VLOOKUP($A322,'Venues to Contact'!$B$3:$V$501,17,FALSE))</f>
        <v/>
      </c>
      <c t="str" s="41" r="P322">
        <f>IF(ISNA(VLOOKUP($A322,'Venues to Contact'!$B$3:$V$501,18,FALSE)),"",VLOOKUP($A322,'Venues to Contact'!$B$3:$V$501,18,FALSE))</f>
        <v/>
      </c>
      <c t="str" s="42" r="Q322">
        <f>IF(ISNA(VLOOKUP($A322,'Venues to Contact'!$B$3:$V$501,19,FALSE)),"",VLOOKUP($A322,'Venues to Contact'!$B$3:$V$501,19,FALSE))</f>
        <v/>
      </c>
      <c t="str" s="44" r="R322">
        <f>IF(ISNA(VLOOKUP($A322,'Venues to Contact'!$B$3:$V$501,20,FALSE)),"",VLOOKUP($A322,'Venues to Contact'!$B$3:$V$501,20,FALSE))</f>
        <v/>
      </c>
      <c t="str" s="53" r="S322">
        <f>IF(ISNA(VLOOKUP($A322,'Venues to Contact'!$B$3:$V$501,21,FALSE)),"",VLOOKUP($A322,'Venues to Contact'!$B$3:$V$501,21,FALSE))</f>
        <v/>
      </c>
    </row>
    <row customHeight="1" r="323" ht="21.75">
      <c s="31" r="A323">
        <v>321.0</v>
      </c>
      <c t="str" s="31" r="B323">
        <f>IF(ISNA(VLOOKUP($A323,'Venues to Contact'!$B$3:$V$501,2,FALSE)),"",VLOOKUP($A323,'Venues to Contact'!$B$3:$V$501,2,FALSE))</f>
        <v/>
      </c>
      <c t="str" s="31" r="C323">
        <f>IF(ISNA(VLOOKUP($A323,'Venues to Contact'!$B$3:$V$501,5,FALSE)),"",VLOOKUP($A323,'Venues to Contact'!$B$3:$V$501,5,FALSE))</f>
        <v/>
      </c>
      <c t="str" s="31" r="D323">
        <f>IF(ISNA(VLOOKUP($A323,'Venues to Contact'!$B$3:$V$501,6,FALSE)),"",VLOOKUP($A323,'Venues to Contact'!$B$3:$V$501,6,FALSE))</f>
        <v/>
      </c>
      <c t="str" s="31" r="E323">
        <f>IF(ISNA(VLOOKUP($A323,'Venues to Contact'!$B$3:$V$501,7,FALSE)),"",VLOOKUP($A323,'Venues to Contact'!$B$3:$V$501,7,FALSE))</f>
        <v/>
      </c>
      <c t="str" s="31" r="F323">
        <f>IF(ISNA(VLOOKUP($A323,'Venues to Contact'!$B$3:$V$501,8,FALSE)),"",VLOOKUP($A323,'Venues to Contact'!$B$3:$V$501,8,FALSE))</f>
        <v/>
      </c>
      <c t="str" s="31" r="G323">
        <f>IF(ISNA(VLOOKUP($A323,'Venues to Contact'!$B$3:$V$501,9,FALSE)),"",VLOOKUP($A323,'Venues to Contact'!$B$3:$V$501,9,FALSE))</f>
        <v/>
      </c>
      <c t="str" s="31" r="H323">
        <f>IF(ISNA(VLOOKUP($A323,'Venues to Contact'!$B$3:$V$501,10,FALSE)),"",VLOOKUP($A323,'Venues to Contact'!$B$3:$V$501,10,FALSE))</f>
        <v/>
      </c>
      <c t="str" s="31" r="I323">
        <f>IF(ISNA(VLOOKUP($A323,'Venues to Contact'!$B$3:$V$501,11,FALSE)),"",VLOOKUP($A323,'Venues to Contact'!$B$3:$V$501,11,FALSE))</f>
        <v/>
      </c>
      <c t="str" s="46" r="J323">
        <f>IF(ISNA(VLOOKUP($A323,'Venues to Contact'!$B$3:$V$501,12,FALSE)),"",VLOOKUP($A323,'Venues to Contact'!$B$3:$V$501,12,FALSE))</f>
        <v/>
      </c>
      <c t="str" s="38" r="K323">
        <f>IF(ISNA(VLOOKUP($A323,'Venues to Contact'!$B$3:$V$501,4,FALSE)),"",VLOOKUP($A323,'Venues to Contact'!$B$3:$V$501,4,FALSE))</f>
        <v/>
      </c>
      <c t="str" s="38" r="L323">
        <f>IF(ISNA(VLOOKUP($A323,'Venues to Contact'!$B$3:$V$501,14,FALSE)),"",VLOOKUP($A323,'Venues to Contact'!$B$3:$V$501,14,FALSE))</f>
        <v/>
      </c>
      <c t="str" s="39" r="M323">
        <f>IF(ISNA(VLOOKUP($A323,'Venues to Contact'!$B$3:$V$501,15,FALSE)),"",VLOOKUP($A323,'Venues to Contact'!$B$3:$V$501,15,FALSE))</f>
        <v/>
      </c>
      <c t="str" s="40" r="N323">
        <f>IF(ISNA(VLOOKUP($A323,'Venues to Contact'!$B$3:$V$501,16,FALSE)),"",VLOOKUP($A323,'Venues to Contact'!$B$3:$V$501,16,FALSE))</f>
        <v/>
      </c>
      <c t="str" s="61" r="O323">
        <f>IF(ISNA(VLOOKUP($A323,'Venues to Contact'!$B$3:$V$501,17,FALSE)),"",VLOOKUP($A323,'Venues to Contact'!$B$3:$V$501,17,FALSE))</f>
        <v/>
      </c>
      <c t="str" s="41" r="P323">
        <f>IF(ISNA(VLOOKUP($A323,'Venues to Contact'!$B$3:$V$501,18,FALSE)),"",VLOOKUP($A323,'Venues to Contact'!$B$3:$V$501,18,FALSE))</f>
        <v/>
      </c>
      <c t="str" s="42" r="Q323">
        <f>IF(ISNA(VLOOKUP($A323,'Venues to Contact'!$B$3:$V$501,19,FALSE)),"",VLOOKUP($A323,'Venues to Contact'!$B$3:$V$501,19,FALSE))</f>
        <v/>
      </c>
      <c t="str" s="44" r="R323">
        <f>IF(ISNA(VLOOKUP($A323,'Venues to Contact'!$B$3:$V$501,20,FALSE)),"",VLOOKUP($A323,'Venues to Contact'!$B$3:$V$501,20,FALSE))</f>
        <v/>
      </c>
      <c t="str" s="53" r="S323">
        <f>IF(ISNA(VLOOKUP($A323,'Venues to Contact'!$B$3:$V$501,21,FALSE)),"",VLOOKUP($A323,'Venues to Contact'!$B$3:$V$501,21,FALSE))</f>
        <v/>
      </c>
    </row>
    <row customHeight="1" r="324" ht="21.75">
      <c s="31" r="A324">
        <v>322.0</v>
      </c>
      <c t="str" s="31" r="B324">
        <f>IF(ISNA(VLOOKUP($A324,'Venues to Contact'!$B$3:$V$501,2,FALSE)),"",VLOOKUP($A324,'Venues to Contact'!$B$3:$V$501,2,FALSE))</f>
        <v/>
      </c>
      <c t="str" s="31" r="C324">
        <f>IF(ISNA(VLOOKUP($A324,'Venues to Contact'!$B$3:$V$501,5,FALSE)),"",VLOOKUP($A324,'Venues to Contact'!$B$3:$V$501,5,FALSE))</f>
        <v/>
      </c>
      <c t="str" s="31" r="D324">
        <f>IF(ISNA(VLOOKUP($A324,'Venues to Contact'!$B$3:$V$501,6,FALSE)),"",VLOOKUP($A324,'Venues to Contact'!$B$3:$V$501,6,FALSE))</f>
        <v/>
      </c>
      <c t="str" s="31" r="E324">
        <f>IF(ISNA(VLOOKUP($A324,'Venues to Contact'!$B$3:$V$501,7,FALSE)),"",VLOOKUP($A324,'Venues to Contact'!$B$3:$V$501,7,FALSE))</f>
        <v/>
      </c>
      <c t="str" s="31" r="F324">
        <f>IF(ISNA(VLOOKUP($A324,'Venues to Contact'!$B$3:$V$501,8,FALSE)),"",VLOOKUP($A324,'Venues to Contact'!$B$3:$V$501,8,FALSE))</f>
        <v/>
      </c>
      <c t="str" s="31" r="G324">
        <f>IF(ISNA(VLOOKUP($A324,'Venues to Contact'!$B$3:$V$501,9,FALSE)),"",VLOOKUP($A324,'Venues to Contact'!$B$3:$V$501,9,FALSE))</f>
        <v/>
      </c>
      <c t="str" s="31" r="H324">
        <f>IF(ISNA(VLOOKUP($A324,'Venues to Contact'!$B$3:$V$501,10,FALSE)),"",VLOOKUP($A324,'Venues to Contact'!$B$3:$V$501,10,FALSE))</f>
        <v/>
      </c>
      <c t="str" s="31" r="I324">
        <f>IF(ISNA(VLOOKUP($A324,'Venues to Contact'!$B$3:$V$501,11,FALSE)),"",VLOOKUP($A324,'Venues to Contact'!$B$3:$V$501,11,FALSE))</f>
        <v/>
      </c>
      <c t="str" s="46" r="J324">
        <f>IF(ISNA(VLOOKUP($A324,'Venues to Contact'!$B$3:$V$501,12,FALSE)),"",VLOOKUP($A324,'Venues to Contact'!$B$3:$V$501,12,FALSE))</f>
        <v/>
      </c>
      <c t="str" s="38" r="K324">
        <f>IF(ISNA(VLOOKUP($A324,'Venues to Contact'!$B$3:$V$501,4,FALSE)),"",VLOOKUP($A324,'Venues to Contact'!$B$3:$V$501,4,FALSE))</f>
        <v/>
      </c>
      <c t="str" s="38" r="L324">
        <f>IF(ISNA(VLOOKUP($A324,'Venues to Contact'!$B$3:$V$501,14,FALSE)),"",VLOOKUP($A324,'Venues to Contact'!$B$3:$V$501,14,FALSE))</f>
        <v/>
      </c>
      <c t="str" s="39" r="M324">
        <f>IF(ISNA(VLOOKUP($A324,'Venues to Contact'!$B$3:$V$501,15,FALSE)),"",VLOOKUP($A324,'Venues to Contact'!$B$3:$V$501,15,FALSE))</f>
        <v/>
      </c>
      <c t="str" s="40" r="N324">
        <f>IF(ISNA(VLOOKUP($A324,'Venues to Contact'!$B$3:$V$501,16,FALSE)),"",VLOOKUP($A324,'Venues to Contact'!$B$3:$V$501,16,FALSE))</f>
        <v/>
      </c>
      <c t="str" s="61" r="O324">
        <f>IF(ISNA(VLOOKUP($A324,'Venues to Contact'!$B$3:$V$501,17,FALSE)),"",VLOOKUP($A324,'Venues to Contact'!$B$3:$V$501,17,FALSE))</f>
        <v/>
      </c>
      <c t="str" s="41" r="P324">
        <f>IF(ISNA(VLOOKUP($A324,'Venues to Contact'!$B$3:$V$501,18,FALSE)),"",VLOOKUP($A324,'Venues to Contact'!$B$3:$V$501,18,FALSE))</f>
        <v/>
      </c>
      <c t="str" s="42" r="Q324">
        <f>IF(ISNA(VLOOKUP($A324,'Venues to Contact'!$B$3:$V$501,19,FALSE)),"",VLOOKUP($A324,'Venues to Contact'!$B$3:$V$501,19,FALSE))</f>
        <v/>
      </c>
      <c t="str" s="44" r="R324">
        <f>IF(ISNA(VLOOKUP($A324,'Venues to Contact'!$B$3:$V$501,20,FALSE)),"",VLOOKUP($A324,'Venues to Contact'!$B$3:$V$501,20,FALSE))</f>
        <v/>
      </c>
      <c t="str" s="53" r="S324">
        <f>IF(ISNA(VLOOKUP($A324,'Venues to Contact'!$B$3:$V$501,21,FALSE)),"",VLOOKUP($A324,'Venues to Contact'!$B$3:$V$501,21,FALSE))</f>
        <v/>
      </c>
    </row>
    <row customHeight="1" r="325" ht="21.75">
      <c s="31" r="A325">
        <v>323.0</v>
      </c>
      <c t="str" s="31" r="B325">
        <f>IF(ISNA(VLOOKUP($A325,'Venues to Contact'!$B$3:$V$501,2,FALSE)),"",VLOOKUP($A325,'Venues to Contact'!$B$3:$V$501,2,FALSE))</f>
        <v/>
      </c>
      <c t="str" s="31" r="C325">
        <f>IF(ISNA(VLOOKUP($A325,'Venues to Contact'!$B$3:$V$501,5,FALSE)),"",VLOOKUP($A325,'Venues to Contact'!$B$3:$V$501,5,FALSE))</f>
        <v/>
      </c>
      <c t="str" s="31" r="D325">
        <f>IF(ISNA(VLOOKUP($A325,'Venues to Contact'!$B$3:$V$501,6,FALSE)),"",VLOOKUP($A325,'Venues to Contact'!$B$3:$V$501,6,FALSE))</f>
        <v/>
      </c>
      <c t="str" s="31" r="E325">
        <f>IF(ISNA(VLOOKUP($A325,'Venues to Contact'!$B$3:$V$501,7,FALSE)),"",VLOOKUP($A325,'Venues to Contact'!$B$3:$V$501,7,FALSE))</f>
        <v/>
      </c>
      <c t="str" s="31" r="F325">
        <f>IF(ISNA(VLOOKUP($A325,'Venues to Contact'!$B$3:$V$501,8,FALSE)),"",VLOOKUP($A325,'Venues to Contact'!$B$3:$V$501,8,FALSE))</f>
        <v/>
      </c>
      <c t="str" s="31" r="G325">
        <f>IF(ISNA(VLOOKUP($A325,'Venues to Contact'!$B$3:$V$501,9,FALSE)),"",VLOOKUP($A325,'Venues to Contact'!$B$3:$V$501,9,FALSE))</f>
        <v/>
      </c>
      <c t="str" s="31" r="H325">
        <f>IF(ISNA(VLOOKUP($A325,'Venues to Contact'!$B$3:$V$501,10,FALSE)),"",VLOOKUP($A325,'Venues to Contact'!$B$3:$V$501,10,FALSE))</f>
        <v/>
      </c>
      <c t="str" s="31" r="I325">
        <f>IF(ISNA(VLOOKUP($A325,'Venues to Contact'!$B$3:$V$501,11,FALSE)),"",VLOOKUP($A325,'Venues to Contact'!$B$3:$V$501,11,FALSE))</f>
        <v/>
      </c>
      <c t="str" s="46" r="J325">
        <f>IF(ISNA(VLOOKUP($A325,'Venues to Contact'!$B$3:$V$501,12,FALSE)),"",VLOOKUP($A325,'Venues to Contact'!$B$3:$V$501,12,FALSE))</f>
        <v/>
      </c>
      <c t="str" s="38" r="K325">
        <f>IF(ISNA(VLOOKUP($A325,'Venues to Contact'!$B$3:$V$501,4,FALSE)),"",VLOOKUP($A325,'Venues to Contact'!$B$3:$V$501,4,FALSE))</f>
        <v/>
      </c>
      <c t="str" s="38" r="L325">
        <f>IF(ISNA(VLOOKUP($A325,'Venues to Contact'!$B$3:$V$501,14,FALSE)),"",VLOOKUP($A325,'Venues to Contact'!$B$3:$V$501,14,FALSE))</f>
        <v/>
      </c>
      <c t="str" s="39" r="M325">
        <f>IF(ISNA(VLOOKUP($A325,'Venues to Contact'!$B$3:$V$501,15,FALSE)),"",VLOOKUP($A325,'Venues to Contact'!$B$3:$V$501,15,FALSE))</f>
        <v/>
      </c>
      <c t="str" s="40" r="N325">
        <f>IF(ISNA(VLOOKUP($A325,'Venues to Contact'!$B$3:$V$501,16,FALSE)),"",VLOOKUP($A325,'Venues to Contact'!$B$3:$V$501,16,FALSE))</f>
        <v/>
      </c>
      <c t="str" s="61" r="O325">
        <f>IF(ISNA(VLOOKUP($A325,'Venues to Contact'!$B$3:$V$501,17,FALSE)),"",VLOOKUP($A325,'Venues to Contact'!$B$3:$V$501,17,FALSE))</f>
        <v/>
      </c>
      <c t="str" s="41" r="P325">
        <f>IF(ISNA(VLOOKUP($A325,'Venues to Contact'!$B$3:$V$501,18,FALSE)),"",VLOOKUP($A325,'Venues to Contact'!$B$3:$V$501,18,FALSE))</f>
        <v/>
      </c>
      <c t="str" s="42" r="Q325">
        <f>IF(ISNA(VLOOKUP($A325,'Venues to Contact'!$B$3:$V$501,19,FALSE)),"",VLOOKUP($A325,'Venues to Contact'!$B$3:$V$501,19,FALSE))</f>
        <v/>
      </c>
      <c t="str" s="44" r="R325">
        <f>IF(ISNA(VLOOKUP($A325,'Venues to Contact'!$B$3:$V$501,20,FALSE)),"",VLOOKUP($A325,'Venues to Contact'!$B$3:$V$501,20,FALSE))</f>
        <v/>
      </c>
      <c t="str" s="53" r="S325">
        <f>IF(ISNA(VLOOKUP($A325,'Venues to Contact'!$B$3:$V$501,21,FALSE)),"",VLOOKUP($A325,'Venues to Contact'!$B$3:$V$501,21,FALSE))</f>
        <v/>
      </c>
    </row>
    <row customHeight="1" r="326" ht="21.75">
      <c s="31" r="A326">
        <v>324.0</v>
      </c>
      <c t="str" s="31" r="B326">
        <f>IF(ISNA(VLOOKUP($A326,'Venues to Contact'!$B$3:$V$501,2,FALSE)),"",VLOOKUP($A326,'Venues to Contact'!$B$3:$V$501,2,FALSE))</f>
        <v/>
      </c>
      <c t="str" s="31" r="C326">
        <f>IF(ISNA(VLOOKUP($A326,'Venues to Contact'!$B$3:$V$501,5,FALSE)),"",VLOOKUP($A326,'Venues to Contact'!$B$3:$V$501,5,FALSE))</f>
        <v/>
      </c>
      <c t="str" s="31" r="D326">
        <f>IF(ISNA(VLOOKUP($A326,'Venues to Contact'!$B$3:$V$501,6,FALSE)),"",VLOOKUP($A326,'Venues to Contact'!$B$3:$V$501,6,FALSE))</f>
        <v/>
      </c>
      <c t="str" s="31" r="E326">
        <f>IF(ISNA(VLOOKUP($A326,'Venues to Contact'!$B$3:$V$501,7,FALSE)),"",VLOOKUP($A326,'Venues to Contact'!$B$3:$V$501,7,FALSE))</f>
        <v/>
      </c>
      <c t="str" s="31" r="F326">
        <f>IF(ISNA(VLOOKUP($A326,'Venues to Contact'!$B$3:$V$501,8,FALSE)),"",VLOOKUP($A326,'Venues to Contact'!$B$3:$V$501,8,FALSE))</f>
        <v/>
      </c>
      <c t="str" s="31" r="G326">
        <f>IF(ISNA(VLOOKUP($A326,'Venues to Contact'!$B$3:$V$501,9,FALSE)),"",VLOOKUP($A326,'Venues to Contact'!$B$3:$V$501,9,FALSE))</f>
        <v/>
      </c>
      <c t="str" s="31" r="H326">
        <f>IF(ISNA(VLOOKUP($A326,'Venues to Contact'!$B$3:$V$501,10,FALSE)),"",VLOOKUP($A326,'Venues to Contact'!$B$3:$V$501,10,FALSE))</f>
        <v/>
      </c>
      <c t="str" s="31" r="I326">
        <f>IF(ISNA(VLOOKUP($A326,'Venues to Contact'!$B$3:$V$501,11,FALSE)),"",VLOOKUP($A326,'Venues to Contact'!$B$3:$V$501,11,FALSE))</f>
        <v/>
      </c>
      <c t="str" s="46" r="J326">
        <f>IF(ISNA(VLOOKUP($A326,'Venues to Contact'!$B$3:$V$501,12,FALSE)),"",VLOOKUP($A326,'Venues to Contact'!$B$3:$V$501,12,FALSE))</f>
        <v/>
      </c>
      <c t="str" s="38" r="K326">
        <f>IF(ISNA(VLOOKUP($A326,'Venues to Contact'!$B$3:$V$501,4,FALSE)),"",VLOOKUP($A326,'Venues to Contact'!$B$3:$V$501,4,FALSE))</f>
        <v/>
      </c>
      <c t="str" s="38" r="L326">
        <f>IF(ISNA(VLOOKUP($A326,'Venues to Contact'!$B$3:$V$501,14,FALSE)),"",VLOOKUP($A326,'Venues to Contact'!$B$3:$V$501,14,FALSE))</f>
        <v/>
      </c>
      <c t="str" s="39" r="M326">
        <f>IF(ISNA(VLOOKUP($A326,'Venues to Contact'!$B$3:$V$501,15,FALSE)),"",VLOOKUP($A326,'Venues to Contact'!$B$3:$V$501,15,FALSE))</f>
        <v/>
      </c>
      <c t="str" s="40" r="N326">
        <f>IF(ISNA(VLOOKUP($A326,'Venues to Contact'!$B$3:$V$501,16,FALSE)),"",VLOOKUP($A326,'Venues to Contact'!$B$3:$V$501,16,FALSE))</f>
        <v/>
      </c>
      <c t="str" s="61" r="O326">
        <f>IF(ISNA(VLOOKUP($A326,'Venues to Contact'!$B$3:$V$501,17,FALSE)),"",VLOOKUP($A326,'Venues to Contact'!$B$3:$V$501,17,FALSE))</f>
        <v/>
      </c>
      <c t="str" s="41" r="P326">
        <f>IF(ISNA(VLOOKUP($A326,'Venues to Contact'!$B$3:$V$501,18,FALSE)),"",VLOOKUP($A326,'Venues to Contact'!$B$3:$V$501,18,FALSE))</f>
        <v/>
      </c>
      <c t="str" s="42" r="Q326">
        <f>IF(ISNA(VLOOKUP($A326,'Venues to Contact'!$B$3:$V$501,19,FALSE)),"",VLOOKUP($A326,'Venues to Contact'!$B$3:$V$501,19,FALSE))</f>
        <v/>
      </c>
      <c t="str" s="44" r="R326">
        <f>IF(ISNA(VLOOKUP($A326,'Venues to Contact'!$B$3:$V$501,20,FALSE)),"",VLOOKUP($A326,'Venues to Contact'!$B$3:$V$501,20,FALSE))</f>
        <v/>
      </c>
      <c t="str" s="53" r="S326">
        <f>IF(ISNA(VLOOKUP($A326,'Venues to Contact'!$B$3:$V$501,21,FALSE)),"",VLOOKUP($A326,'Venues to Contact'!$B$3:$V$501,21,FALSE))</f>
        <v/>
      </c>
    </row>
    <row customHeight="1" r="327" ht="21.75">
      <c s="31" r="A327">
        <v>325.0</v>
      </c>
      <c t="str" s="31" r="B327">
        <f>IF(ISNA(VLOOKUP($A327,'Venues to Contact'!$B$3:$V$501,2,FALSE)),"",VLOOKUP($A327,'Venues to Contact'!$B$3:$V$501,2,FALSE))</f>
        <v/>
      </c>
      <c t="str" s="31" r="C327">
        <f>IF(ISNA(VLOOKUP($A327,'Venues to Contact'!$B$3:$V$501,5,FALSE)),"",VLOOKUP($A327,'Venues to Contact'!$B$3:$V$501,5,FALSE))</f>
        <v/>
      </c>
      <c t="str" s="31" r="D327">
        <f>IF(ISNA(VLOOKUP($A327,'Venues to Contact'!$B$3:$V$501,6,FALSE)),"",VLOOKUP($A327,'Venues to Contact'!$B$3:$V$501,6,FALSE))</f>
        <v/>
      </c>
      <c t="str" s="31" r="E327">
        <f>IF(ISNA(VLOOKUP($A327,'Venues to Contact'!$B$3:$V$501,7,FALSE)),"",VLOOKUP($A327,'Venues to Contact'!$B$3:$V$501,7,FALSE))</f>
        <v/>
      </c>
      <c t="str" s="31" r="F327">
        <f>IF(ISNA(VLOOKUP($A327,'Venues to Contact'!$B$3:$V$501,8,FALSE)),"",VLOOKUP($A327,'Venues to Contact'!$B$3:$V$501,8,FALSE))</f>
        <v/>
      </c>
      <c t="str" s="31" r="G327">
        <f>IF(ISNA(VLOOKUP($A327,'Venues to Contact'!$B$3:$V$501,9,FALSE)),"",VLOOKUP($A327,'Venues to Contact'!$B$3:$V$501,9,FALSE))</f>
        <v/>
      </c>
      <c t="str" s="31" r="H327">
        <f>IF(ISNA(VLOOKUP($A327,'Venues to Contact'!$B$3:$V$501,10,FALSE)),"",VLOOKUP($A327,'Venues to Contact'!$B$3:$V$501,10,FALSE))</f>
        <v/>
      </c>
      <c t="str" s="31" r="I327">
        <f>IF(ISNA(VLOOKUP($A327,'Venues to Contact'!$B$3:$V$501,11,FALSE)),"",VLOOKUP($A327,'Venues to Contact'!$B$3:$V$501,11,FALSE))</f>
        <v/>
      </c>
      <c t="str" s="46" r="J327">
        <f>IF(ISNA(VLOOKUP($A327,'Venues to Contact'!$B$3:$V$501,12,FALSE)),"",VLOOKUP($A327,'Venues to Contact'!$B$3:$V$501,12,FALSE))</f>
        <v/>
      </c>
      <c t="str" s="38" r="K327">
        <f>IF(ISNA(VLOOKUP($A327,'Venues to Contact'!$B$3:$V$501,4,FALSE)),"",VLOOKUP($A327,'Venues to Contact'!$B$3:$V$501,4,FALSE))</f>
        <v/>
      </c>
      <c t="str" s="38" r="L327">
        <f>IF(ISNA(VLOOKUP($A327,'Venues to Contact'!$B$3:$V$501,14,FALSE)),"",VLOOKUP($A327,'Venues to Contact'!$B$3:$V$501,14,FALSE))</f>
        <v/>
      </c>
      <c t="str" s="39" r="M327">
        <f>IF(ISNA(VLOOKUP($A327,'Venues to Contact'!$B$3:$V$501,15,FALSE)),"",VLOOKUP($A327,'Venues to Contact'!$B$3:$V$501,15,FALSE))</f>
        <v/>
      </c>
      <c t="str" s="40" r="N327">
        <f>IF(ISNA(VLOOKUP($A327,'Venues to Contact'!$B$3:$V$501,16,FALSE)),"",VLOOKUP($A327,'Venues to Contact'!$B$3:$V$501,16,FALSE))</f>
        <v/>
      </c>
      <c t="str" s="61" r="O327">
        <f>IF(ISNA(VLOOKUP($A327,'Venues to Contact'!$B$3:$V$501,17,FALSE)),"",VLOOKUP($A327,'Venues to Contact'!$B$3:$V$501,17,FALSE))</f>
        <v/>
      </c>
      <c t="str" s="41" r="P327">
        <f>IF(ISNA(VLOOKUP($A327,'Venues to Contact'!$B$3:$V$501,18,FALSE)),"",VLOOKUP($A327,'Venues to Contact'!$B$3:$V$501,18,FALSE))</f>
        <v/>
      </c>
      <c t="str" s="42" r="Q327">
        <f>IF(ISNA(VLOOKUP($A327,'Venues to Contact'!$B$3:$V$501,19,FALSE)),"",VLOOKUP($A327,'Venues to Contact'!$B$3:$V$501,19,FALSE))</f>
        <v/>
      </c>
      <c t="str" s="44" r="R327">
        <f>IF(ISNA(VLOOKUP($A327,'Venues to Contact'!$B$3:$V$501,20,FALSE)),"",VLOOKUP($A327,'Venues to Contact'!$B$3:$V$501,20,FALSE))</f>
        <v/>
      </c>
      <c t="str" s="53" r="S327">
        <f>IF(ISNA(VLOOKUP($A327,'Venues to Contact'!$B$3:$V$501,21,FALSE)),"",VLOOKUP($A327,'Venues to Contact'!$B$3:$V$501,21,FALSE))</f>
        <v/>
      </c>
    </row>
    <row customHeight="1" r="328" ht="21.75">
      <c s="31" r="A328">
        <v>326.0</v>
      </c>
      <c t="str" s="31" r="B328">
        <f>IF(ISNA(VLOOKUP($A328,'Venues to Contact'!$B$3:$V$501,2,FALSE)),"",VLOOKUP($A328,'Venues to Contact'!$B$3:$V$501,2,FALSE))</f>
        <v/>
      </c>
      <c t="str" s="31" r="C328">
        <f>IF(ISNA(VLOOKUP($A328,'Venues to Contact'!$B$3:$V$501,5,FALSE)),"",VLOOKUP($A328,'Venues to Contact'!$B$3:$V$501,5,FALSE))</f>
        <v/>
      </c>
      <c t="str" s="31" r="D328">
        <f>IF(ISNA(VLOOKUP($A328,'Venues to Contact'!$B$3:$V$501,6,FALSE)),"",VLOOKUP($A328,'Venues to Contact'!$B$3:$V$501,6,FALSE))</f>
        <v/>
      </c>
      <c t="str" s="31" r="E328">
        <f>IF(ISNA(VLOOKUP($A328,'Venues to Contact'!$B$3:$V$501,7,FALSE)),"",VLOOKUP($A328,'Venues to Contact'!$B$3:$V$501,7,FALSE))</f>
        <v/>
      </c>
      <c t="str" s="31" r="F328">
        <f>IF(ISNA(VLOOKUP($A328,'Venues to Contact'!$B$3:$V$501,8,FALSE)),"",VLOOKUP($A328,'Venues to Contact'!$B$3:$V$501,8,FALSE))</f>
        <v/>
      </c>
      <c t="str" s="31" r="G328">
        <f>IF(ISNA(VLOOKUP($A328,'Venues to Contact'!$B$3:$V$501,9,FALSE)),"",VLOOKUP($A328,'Venues to Contact'!$B$3:$V$501,9,FALSE))</f>
        <v/>
      </c>
      <c t="str" s="31" r="H328">
        <f>IF(ISNA(VLOOKUP($A328,'Venues to Contact'!$B$3:$V$501,10,FALSE)),"",VLOOKUP($A328,'Venues to Contact'!$B$3:$V$501,10,FALSE))</f>
        <v/>
      </c>
      <c t="str" s="31" r="I328">
        <f>IF(ISNA(VLOOKUP($A328,'Venues to Contact'!$B$3:$V$501,11,FALSE)),"",VLOOKUP($A328,'Venues to Contact'!$B$3:$V$501,11,FALSE))</f>
        <v/>
      </c>
      <c t="str" s="46" r="J328">
        <f>IF(ISNA(VLOOKUP($A328,'Venues to Contact'!$B$3:$V$501,12,FALSE)),"",VLOOKUP($A328,'Venues to Contact'!$B$3:$V$501,12,FALSE))</f>
        <v/>
      </c>
      <c t="str" s="38" r="K328">
        <f>IF(ISNA(VLOOKUP($A328,'Venues to Contact'!$B$3:$V$501,4,FALSE)),"",VLOOKUP($A328,'Venues to Contact'!$B$3:$V$501,4,FALSE))</f>
        <v/>
      </c>
      <c t="str" s="38" r="L328">
        <f>IF(ISNA(VLOOKUP($A328,'Venues to Contact'!$B$3:$V$501,14,FALSE)),"",VLOOKUP($A328,'Venues to Contact'!$B$3:$V$501,14,FALSE))</f>
        <v/>
      </c>
      <c t="str" s="39" r="M328">
        <f>IF(ISNA(VLOOKUP($A328,'Venues to Contact'!$B$3:$V$501,15,FALSE)),"",VLOOKUP($A328,'Venues to Contact'!$B$3:$V$501,15,FALSE))</f>
        <v/>
      </c>
      <c t="str" s="40" r="N328">
        <f>IF(ISNA(VLOOKUP($A328,'Venues to Contact'!$B$3:$V$501,16,FALSE)),"",VLOOKUP($A328,'Venues to Contact'!$B$3:$V$501,16,FALSE))</f>
        <v/>
      </c>
      <c t="str" s="61" r="O328">
        <f>IF(ISNA(VLOOKUP($A328,'Venues to Contact'!$B$3:$V$501,17,FALSE)),"",VLOOKUP($A328,'Venues to Contact'!$B$3:$V$501,17,FALSE))</f>
        <v/>
      </c>
      <c t="str" s="41" r="P328">
        <f>IF(ISNA(VLOOKUP($A328,'Venues to Contact'!$B$3:$V$501,18,FALSE)),"",VLOOKUP($A328,'Venues to Contact'!$B$3:$V$501,18,FALSE))</f>
        <v/>
      </c>
      <c t="str" s="42" r="Q328">
        <f>IF(ISNA(VLOOKUP($A328,'Venues to Contact'!$B$3:$V$501,19,FALSE)),"",VLOOKUP($A328,'Venues to Contact'!$B$3:$V$501,19,FALSE))</f>
        <v/>
      </c>
      <c t="str" s="44" r="R328">
        <f>IF(ISNA(VLOOKUP($A328,'Venues to Contact'!$B$3:$V$501,20,FALSE)),"",VLOOKUP($A328,'Venues to Contact'!$B$3:$V$501,20,FALSE))</f>
        <v/>
      </c>
      <c t="str" s="53" r="S328">
        <f>IF(ISNA(VLOOKUP($A328,'Venues to Contact'!$B$3:$V$501,21,FALSE)),"",VLOOKUP($A328,'Venues to Contact'!$B$3:$V$501,21,FALSE))</f>
        <v/>
      </c>
    </row>
    <row customHeight="1" r="329" ht="21.75">
      <c s="31" r="A329">
        <v>327.0</v>
      </c>
      <c t="str" s="31" r="B329">
        <f>IF(ISNA(VLOOKUP($A329,'Venues to Contact'!$B$3:$V$501,2,FALSE)),"",VLOOKUP($A329,'Venues to Contact'!$B$3:$V$501,2,FALSE))</f>
        <v/>
      </c>
      <c t="str" s="31" r="C329">
        <f>IF(ISNA(VLOOKUP($A329,'Venues to Contact'!$B$3:$V$501,5,FALSE)),"",VLOOKUP($A329,'Venues to Contact'!$B$3:$V$501,5,FALSE))</f>
        <v/>
      </c>
      <c t="str" s="31" r="D329">
        <f>IF(ISNA(VLOOKUP($A329,'Venues to Contact'!$B$3:$V$501,6,FALSE)),"",VLOOKUP($A329,'Venues to Contact'!$B$3:$V$501,6,FALSE))</f>
        <v/>
      </c>
      <c t="str" s="31" r="E329">
        <f>IF(ISNA(VLOOKUP($A329,'Venues to Contact'!$B$3:$V$501,7,FALSE)),"",VLOOKUP($A329,'Venues to Contact'!$B$3:$V$501,7,FALSE))</f>
        <v/>
      </c>
      <c t="str" s="31" r="F329">
        <f>IF(ISNA(VLOOKUP($A329,'Venues to Contact'!$B$3:$V$501,8,FALSE)),"",VLOOKUP($A329,'Venues to Contact'!$B$3:$V$501,8,FALSE))</f>
        <v/>
      </c>
      <c t="str" s="31" r="G329">
        <f>IF(ISNA(VLOOKUP($A329,'Venues to Contact'!$B$3:$V$501,9,FALSE)),"",VLOOKUP($A329,'Venues to Contact'!$B$3:$V$501,9,FALSE))</f>
        <v/>
      </c>
      <c t="str" s="31" r="H329">
        <f>IF(ISNA(VLOOKUP($A329,'Venues to Contact'!$B$3:$V$501,10,FALSE)),"",VLOOKUP($A329,'Venues to Contact'!$B$3:$V$501,10,FALSE))</f>
        <v/>
      </c>
      <c t="str" s="31" r="I329">
        <f>IF(ISNA(VLOOKUP($A329,'Venues to Contact'!$B$3:$V$501,11,FALSE)),"",VLOOKUP($A329,'Venues to Contact'!$B$3:$V$501,11,FALSE))</f>
        <v/>
      </c>
      <c t="str" s="46" r="J329">
        <f>IF(ISNA(VLOOKUP($A329,'Venues to Contact'!$B$3:$V$501,12,FALSE)),"",VLOOKUP($A329,'Venues to Contact'!$B$3:$V$501,12,FALSE))</f>
        <v/>
      </c>
      <c t="str" s="38" r="K329">
        <f>IF(ISNA(VLOOKUP($A329,'Venues to Contact'!$B$3:$V$501,4,FALSE)),"",VLOOKUP($A329,'Venues to Contact'!$B$3:$V$501,4,FALSE))</f>
        <v/>
      </c>
      <c t="str" s="38" r="L329">
        <f>IF(ISNA(VLOOKUP($A329,'Venues to Contact'!$B$3:$V$501,14,FALSE)),"",VLOOKUP($A329,'Venues to Contact'!$B$3:$V$501,14,FALSE))</f>
        <v/>
      </c>
      <c t="str" s="39" r="M329">
        <f>IF(ISNA(VLOOKUP($A329,'Venues to Contact'!$B$3:$V$501,15,FALSE)),"",VLOOKUP($A329,'Venues to Contact'!$B$3:$V$501,15,FALSE))</f>
        <v/>
      </c>
      <c t="str" s="40" r="N329">
        <f>IF(ISNA(VLOOKUP($A329,'Venues to Contact'!$B$3:$V$501,16,FALSE)),"",VLOOKUP($A329,'Venues to Contact'!$B$3:$V$501,16,FALSE))</f>
        <v/>
      </c>
      <c t="str" s="61" r="O329">
        <f>IF(ISNA(VLOOKUP($A329,'Venues to Contact'!$B$3:$V$501,17,FALSE)),"",VLOOKUP($A329,'Venues to Contact'!$B$3:$V$501,17,FALSE))</f>
        <v/>
      </c>
      <c t="str" s="41" r="P329">
        <f>IF(ISNA(VLOOKUP($A329,'Venues to Contact'!$B$3:$V$501,18,FALSE)),"",VLOOKUP($A329,'Venues to Contact'!$B$3:$V$501,18,FALSE))</f>
        <v/>
      </c>
      <c t="str" s="42" r="Q329">
        <f>IF(ISNA(VLOOKUP($A329,'Venues to Contact'!$B$3:$V$501,19,FALSE)),"",VLOOKUP($A329,'Venues to Contact'!$B$3:$V$501,19,FALSE))</f>
        <v/>
      </c>
      <c t="str" s="44" r="R329">
        <f>IF(ISNA(VLOOKUP($A329,'Venues to Contact'!$B$3:$V$501,20,FALSE)),"",VLOOKUP($A329,'Venues to Contact'!$B$3:$V$501,20,FALSE))</f>
        <v/>
      </c>
      <c t="str" s="53" r="S329">
        <f>IF(ISNA(VLOOKUP($A329,'Venues to Contact'!$B$3:$V$501,21,FALSE)),"",VLOOKUP($A329,'Venues to Contact'!$B$3:$V$501,21,FALSE))</f>
        <v/>
      </c>
    </row>
    <row customHeight="1" r="330" ht="21.75">
      <c s="31" r="A330">
        <v>328.0</v>
      </c>
      <c t="str" s="31" r="B330">
        <f>IF(ISNA(VLOOKUP($A330,'Venues to Contact'!$B$3:$V$501,2,FALSE)),"",VLOOKUP($A330,'Venues to Contact'!$B$3:$V$501,2,FALSE))</f>
        <v/>
      </c>
      <c t="str" s="31" r="C330">
        <f>IF(ISNA(VLOOKUP($A330,'Venues to Contact'!$B$3:$V$501,5,FALSE)),"",VLOOKUP($A330,'Venues to Contact'!$B$3:$V$501,5,FALSE))</f>
        <v/>
      </c>
      <c t="str" s="31" r="D330">
        <f>IF(ISNA(VLOOKUP($A330,'Venues to Contact'!$B$3:$V$501,6,FALSE)),"",VLOOKUP($A330,'Venues to Contact'!$B$3:$V$501,6,FALSE))</f>
        <v/>
      </c>
      <c t="str" s="31" r="E330">
        <f>IF(ISNA(VLOOKUP($A330,'Venues to Contact'!$B$3:$V$501,7,FALSE)),"",VLOOKUP($A330,'Venues to Contact'!$B$3:$V$501,7,FALSE))</f>
        <v/>
      </c>
      <c t="str" s="31" r="F330">
        <f>IF(ISNA(VLOOKUP($A330,'Venues to Contact'!$B$3:$V$501,8,FALSE)),"",VLOOKUP($A330,'Venues to Contact'!$B$3:$V$501,8,FALSE))</f>
        <v/>
      </c>
      <c t="str" s="31" r="G330">
        <f>IF(ISNA(VLOOKUP($A330,'Venues to Contact'!$B$3:$V$501,9,FALSE)),"",VLOOKUP($A330,'Venues to Contact'!$B$3:$V$501,9,FALSE))</f>
        <v/>
      </c>
      <c t="str" s="31" r="H330">
        <f>IF(ISNA(VLOOKUP($A330,'Venues to Contact'!$B$3:$V$501,10,FALSE)),"",VLOOKUP($A330,'Venues to Contact'!$B$3:$V$501,10,FALSE))</f>
        <v/>
      </c>
      <c t="str" s="31" r="I330">
        <f>IF(ISNA(VLOOKUP($A330,'Venues to Contact'!$B$3:$V$501,11,FALSE)),"",VLOOKUP($A330,'Venues to Contact'!$B$3:$V$501,11,FALSE))</f>
        <v/>
      </c>
      <c t="str" s="46" r="J330">
        <f>IF(ISNA(VLOOKUP($A330,'Venues to Contact'!$B$3:$V$501,12,FALSE)),"",VLOOKUP($A330,'Venues to Contact'!$B$3:$V$501,12,FALSE))</f>
        <v/>
      </c>
      <c t="str" s="38" r="K330">
        <f>IF(ISNA(VLOOKUP($A330,'Venues to Contact'!$B$3:$V$501,4,FALSE)),"",VLOOKUP($A330,'Venues to Contact'!$B$3:$V$501,4,FALSE))</f>
        <v/>
      </c>
      <c t="str" s="38" r="L330">
        <f>IF(ISNA(VLOOKUP($A330,'Venues to Contact'!$B$3:$V$501,14,FALSE)),"",VLOOKUP($A330,'Venues to Contact'!$B$3:$V$501,14,FALSE))</f>
        <v/>
      </c>
      <c t="str" s="39" r="M330">
        <f>IF(ISNA(VLOOKUP($A330,'Venues to Contact'!$B$3:$V$501,15,FALSE)),"",VLOOKUP($A330,'Venues to Contact'!$B$3:$V$501,15,FALSE))</f>
        <v/>
      </c>
      <c t="str" s="40" r="N330">
        <f>IF(ISNA(VLOOKUP($A330,'Venues to Contact'!$B$3:$V$501,16,FALSE)),"",VLOOKUP($A330,'Venues to Contact'!$B$3:$V$501,16,FALSE))</f>
        <v/>
      </c>
      <c t="str" s="61" r="O330">
        <f>IF(ISNA(VLOOKUP($A330,'Venues to Contact'!$B$3:$V$501,17,FALSE)),"",VLOOKUP($A330,'Venues to Contact'!$B$3:$V$501,17,FALSE))</f>
        <v/>
      </c>
      <c t="str" s="41" r="P330">
        <f>IF(ISNA(VLOOKUP($A330,'Venues to Contact'!$B$3:$V$501,18,FALSE)),"",VLOOKUP($A330,'Venues to Contact'!$B$3:$V$501,18,FALSE))</f>
        <v/>
      </c>
      <c t="str" s="42" r="Q330">
        <f>IF(ISNA(VLOOKUP($A330,'Venues to Contact'!$B$3:$V$501,19,FALSE)),"",VLOOKUP($A330,'Venues to Contact'!$B$3:$V$501,19,FALSE))</f>
        <v/>
      </c>
      <c t="str" s="44" r="R330">
        <f>IF(ISNA(VLOOKUP($A330,'Venues to Contact'!$B$3:$V$501,20,FALSE)),"",VLOOKUP($A330,'Venues to Contact'!$B$3:$V$501,20,FALSE))</f>
        <v/>
      </c>
      <c t="str" s="53" r="S330">
        <f>IF(ISNA(VLOOKUP($A330,'Venues to Contact'!$B$3:$V$501,21,FALSE)),"",VLOOKUP($A330,'Venues to Contact'!$B$3:$V$501,21,FALSE))</f>
        <v/>
      </c>
    </row>
    <row customHeight="1" r="331" ht="21.75">
      <c s="31" r="A331">
        <v>329.0</v>
      </c>
      <c t="str" s="31" r="B331">
        <f>IF(ISNA(VLOOKUP($A331,'Venues to Contact'!$B$3:$V$501,2,FALSE)),"",VLOOKUP($A331,'Venues to Contact'!$B$3:$V$501,2,FALSE))</f>
        <v/>
      </c>
      <c t="str" s="31" r="C331">
        <f>IF(ISNA(VLOOKUP($A331,'Venues to Contact'!$B$3:$V$501,5,FALSE)),"",VLOOKUP($A331,'Venues to Contact'!$B$3:$V$501,5,FALSE))</f>
        <v/>
      </c>
      <c t="str" s="31" r="D331">
        <f>IF(ISNA(VLOOKUP($A331,'Venues to Contact'!$B$3:$V$501,6,FALSE)),"",VLOOKUP($A331,'Venues to Contact'!$B$3:$V$501,6,FALSE))</f>
        <v/>
      </c>
      <c t="str" s="31" r="E331">
        <f>IF(ISNA(VLOOKUP($A331,'Venues to Contact'!$B$3:$V$501,7,FALSE)),"",VLOOKUP($A331,'Venues to Contact'!$B$3:$V$501,7,FALSE))</f>
        <v/>
      </c>
      <c t="str" s="31" r="F331">
        <f>IF(ISNA(VLOOKUP($A331,'Venues to Contact'!$B$3:$V$501,8,FALSE)),"",VLOOKUP($A331,'Venues to Contact'!$B$3:$V$501,8,FALSE))</f>
        <v/>
      </c>
      <c t="str" s="31" r="G331">
        <f>IF(ISNA(VLOOKUP($A331,'Venues to Contact'!$B$3:$V$501,9,FALSE)),"",VLOOKUP($A331,'Venues to Contact'!$B$3:$V$501,9,FALSE))</f>
        <v/>
      </c>
      <c t="str" s="31" r="H331">
        <f>IF(ISNA(VLOOKUP($A331,'Venues to Contact'!$B$3:$V$501,10,FALSE)),"",VLOOKUP($A331,'Venues to Contact'!$B$3:$V$501,10,FALSE))</f>
        <v/>
      </c>
      <c t="str" s="31" r="I331">
        <f>IF(ISNA(VLOOKUP($A331,'Venues to Contact'!$B$3:$V$501,11,FALSE)),"",VLOOKUP($A331,'Venues to Contact'!$B$3:$V$501,11,FALSE))</f>
        <v/>
      </c>
      <c t="str" s="46" r="J331">
        <f>IF(ISNA(VLOOKUP($A331,'Venues to Contact'!$B$3:$V$501,12,FALSE)),"",VLOOKUP($A331,'Venues to Contact'!$B$3:$V$501,12,FALSE))</f>
        <v/>
      </c>
      <c t="str" s="38" r="K331">
        <f>IF(ISNA(VLOOKUP($A331,'Venues to Contact'!$B$3:$V$501,4,FALSE)),"",VLOOKUP($A331,'Venues to Contact'!$B$3:$V$501,4,FALSE))</f>
        <v/>
      </c>
      <c t="str" s="38" r="L331">
        <f>IF(ISNA(VLOOKUP($A331,'Venues to Contact'!$B$3:$V$501,14,FALSE)),"",VLOOKUP($A331,'Venues to Contact'!$B$3:$V$501,14,FALSE))</f>
        <v/>
      </c>
      <c t="str" s="39" r="M331">
        <f>IF(ISNA(VLOOKUP($A331,'Venues to Contact'!$B$3:$V$501,15,FALSE)),"",VLOOKUP($A331,'Venues to Contact'!$B$3:$V$501,15,FALSE))</f>
        <v/>
      </c>
      <c t="str" s="40" r="N331">
        <f>IF(ISNA(VLOOKUP($A331,'Venues to Contact'!$B$3:$V$501,16,FALSE)),"",VLOOKUP($A331,'Venues to Contact'!$B$3:$V$501,16,FALSE))</f>
        <v/>
      </c>
      <c t="str" s="61" r="O331">
        <f>IF(ISNA(VLOOKUP($A331,'Venues to Contact'!$B$3:$V$501,17,FALSE)),"",VLOOKUP($A331,'Venues to Contact'!$B$3:$V$501,17,FALSE))</f>
        <v/>
      </c>
      <c t="str" s="41" r="P331">
        <f>IF(ISNA(VLOOKUP($A331,'Venues to Contact'!$B$3:$V$501,18,FALSE)),"",VLOOKUP($A331,'Venues to Contact'!$B$3:$V$501,18,FALSE))</f>
        <v/>
      </c>
      <c t="str" s="42" r="Q331">
        <f>IF(ISNA(VLOOKUP($A331,'Venues to Contact'!$B$3:$V$501,19,FALSE)),"",VLOOKUP($A331,'Venues to Contact'!$B$3:$V$501,19,FALSE))</f>
        <v/>
      </c>
      <c t="str" s="44" r="R331">
        <f>IF(ISNA(VLOOKUP($A331,'Venues to Contact'!$B$3:$V$501,20,FALSE)),"",VLOOKUP($A331,'Venues to Contact'!$B$3:$V$501,20,FALSE))</f>
        <v/>
      </c>
      <c t="str" s="53" r="S331">
        <f>IF(ISNA(VLOOKUP($A331,'Venues to Contact'!$B$3:$V$501,21,FALSE)),"",VLOOKUP($A331,'Venues to Contact'!$B$3:$V$501,21,FALSE))</f>
        <v/>
      </c>
    </row>
    <row customHeight="1" r="332" ht="21.75">
      <c s="31" r="A332">
        <v>330.0</v>
      </c>
      <c t="str" s="31" r="B332">
        <f>IF(ISNA(VLOOKUP($A332,'Venues to Contact'!$B$3:$V$501,2,FALSE)),"",VLOOKUP($A332,'Venues to Contact'!$B$3:$V$501,2,FALSE))</f>
        <v/>
      </c>
      <c t="str" s="31" r="C332">
        <f>IF(ISNA(VLOOKUP($A332,'Venues to Contact'!$B$3:$V$501,5,FALSE)),"",VLOOKUP($A332,'Venues to Contact'!$B$3:$V$501,5,FALSE))</f>
        <v/>
      </c>
      <c t="str" s="31" r="D332">
        <f>IF(ISNA(VLOOKUP($A332,'Venues to Contact'!$B$3:$V$501,6,FALSE)),"",VLOOKUP($A332,'Venues to Contact'!$B$3:$V$501,6,FALSE))</f>
        <v/>
      </c>
      <c t="str" s="31" r="E332">
        <f>IF(ISNA(VLOOKUP($A332,'Venues to Contact'!$B$3:$V$501,7,FALSE)),"",VLOOKUP($A332,'Venues to Contact'!$B$3:$V$501,7,FALSE))</f>
        <v/>
      </c>
      <c t="str" s="31" r="F332">
        <f>IF(ISNA(VLOOKUP($A332,'Venues to Contact'!$B$3:$V$501,8,FALSE)),"",VLOOKUP($A332,'Venues to Contact'!$B$3:$V$501,8,FALSE))</f>
        <v/>
      </c>
      <c t="str" s="31" r="G332">
        <f>IF(ISNA(VLOOKUP($A332,'Venues to Contact'!$B$3:$V$501,9,FALSE)),"",VLOOKUP($A332,'Venues to Contact'!$B$3:$V$501,9,FALSE))</f>
        <v/>
      </c>
      <c t="str" s="31" r="H332">
        <f>IF(ISNA(VLOOKUP($A332,'Venues to Contact'!$B$3:$V$501,10,FALSE)),"",VLOOKUP($A332,'Venues to Contact'!$B$3:$V$501,10,FALSE))</f>
        <v/>
      </c>
      <c t="str" s="31" r="I332">
        <f>IF(ISNA(VLOOKUP($A332,'Venues to Contact'!$B$3:$V$501,11,FALSE)),"",VLOOKUP($A332,'Venues to Contact'!$B$3:$V$501,11,FALSE))</f>
        <v/>
      </c>
      <c t="str" s="46" r="J332">
        <f>IF(ISNA(VLOOKUP($A332,'Venues to Contact'!$B$3:$V$501,12,FALSE)),"",VLOOKUP($A332,'Venues to Contact'!$B$3:$V$501,12,FALSE))</f>
        <v/>
      </c>
      <c t="str" s="38" r="K332">
        <f>IF(ISNA(VLOOKUP($A332,'Venues to Contact'!$B$3:$V$501,4,FALSE)),"",VLOOKUP($A332,'Venues to Contact'!$B$3:$V$501,4,FALSE))</f>
        <v/>
      </c>
      <c t="str" s="38" r="L332">
        <f>IF(ISNA(VLOOKUP($A332,'Venues to Contact'!$B$3:$V$501,14,FALSE)),"",VLOOKUP($A332,'Venues to Contact'!$B$3:$V$501,14,FALSE))</f>
        <v/>
      </c>
      <c t="str" s="39" r="M332">
        <f>IF(ISNA(VLOOKUP($A332,'Venues to Contact'!$B$3:$V$501,15,FALSE)),"",VLOOKUP($A332,'Venues to Contact'!$B$3:$V$501,15,FALSE))</f>
        <v/>
      </c>
      <c t="str" s="40" r="N332">
        <f>IF(ISNA(VLOOKUP($A332,'Venues to Contact'!$B$3:$V$501,16,FALSE)),"",VLOOKUP($A332,'Venues to Contact'!$B$3:$V$501,16,FALSE))</f>
        <v/>
      </c>
      <c t="str" s="61" r="O332">
        <f>IF(ISNA(VLOOKUP($A332,'Venues to Contact'!$B$3:$V$501,17,FALSE)),"",VLOOKUP($A332,'Venues to Contact'!$B$3:$V$501,17,FALSE))</f>
        <v/>
      </c>
      <c t="str" s="41" r="P332">
        <f>IF(ISNA(VLOOKUP($A332,'Venues to Contact'!$B$3:$V$501,18,FALSE)),"",VLOOKUP($A332,'Venues to Contact'!$B$3:$V$501,18,FALSE))</f>
        <v/>
      </c>
      <c t="str" s="42" r="Q332">
        <f>IF(ISNA(VLOOKUP($A332,'Venues to Contact'!$B$3:$V$501,19,FALSE)),"",VLOOKUP($A332,'Venues to Contact'!$B$3:$V$501,19,FALSE))</f>
        <v/>
      </c>
      <c t="str" s="44" r="R332">
        <f>IF(ISNA(VLOOKUP($A332,'Venues to Contact'!$B$3:$V$501,20,FALSE)),"",VLOOKUP($A332,'Venues to Contact'!$B$3:$V$501,20,FALSE))</f>
        <v/>
      </c>
      <c t="str" s="53" r="S332">
        <f>IF(ISNA(VLOOKUP($A332,'Venues to Contact'!$B$3:$V$501,21,FALSE)),"",VLOOKUP($A332,'Venues to Contact'!$B$3:$V$501,21,FALSE))</f>
        <v/>
      </c>
    </row>
    <row customHeight="1" r="333" ht="21.75">
      <c s="31" r="A333">
        <v>331.0</v>
      </c>
      <c t="str" s="31" r="B333">
        <f>IF(ISNA(VLOOKUP($A333,'Venues to Contact'!$B$3:$V$501,2,FALSE)),"",VLOOKUP($A333,'Venues to Contact'!$B$3:$V$501,2,FALSE))</f>
        <v/>
      </c>
      <c t="str" s="31" r="C333">
        <f>IF(ISNA(VLOOKUP($A333,'Venues to Contact'!$B$3:$V$501,5,FALSE)),"",VLOOKUP($A333,'Venues to Contact'!$B$3:$V$501,5,FALSE))</f>
        <v/>
      </c>
      <c t="str" s="31" r="D333">
        <f>IF(ISNA(VLOOKUP($A333,'Venues to Contact'!$B$3:$V$501,6,FALSE)),"",VLOOKUP($A333,'Venues to Contact'!$B$3:$V$501,6,FALSE))</f>
        <v/>
      </c>
      <c t="str" s="31" r="E333">
        <f>IF(ISNA(VLOOKUP($A333,'Venues to Contact'!$B$3:$V$501,7,FALSE)),"",VLOOKUP($A333,'Venues to Contact'!$B$3:$V$501,7,FALSE))</f>
        <v/>
      </c>
      <c t="str" s="31" r="F333">
        <f>IF(ISNA(VLOOKUP($A333,'Venues to Contact'!$B$3:$V$501,8,FALSE)),"",VLOOKUP($A333,'Venues to Contact'!$B$3:$V$501,8,FALSE))</f>
        <v/>
      </c>
      <c t="str" s="31" r="G333">
        <f>IF(ISNA(VLOOKUP($A333,'Venues to Contact'!$B$3:$V$501,9,FALSE)),"",VLOOKUP($A333,'Venues to Contact'!$B$3:$V$501,9,FALSE))</f>
        <v/>
      </c>
      <c t="str" s="31" r="H333">
        <f>IF(ISNA(VLOOKUP($A333,'Venues to Contact'!$B$3:$V$501,10,FALSE)),"",VLOOKUP($A333,'Venues to Contact'!$B$3:$V$501,10,FALSE))</f>
        <v/>
      </c>
      <c t="str" s="31" r="I333">
        <f>IF(ISNA(VLOOKUP($A333,'Venues to Contact'!$B$3:$V$501,11,FALSE)),"",VLOOKUP($A333,'Venues to Contact'!$B$3:$V$501,11,FALSE))</f>
        <v/>
      </c>
      <c t="str" s="46" r="J333">
        <f>IF(ISNA(VLOOKUP($A333,'Venues to Contact'!$B$3:$V$501,12,FALSE)),"",VLOOKUP($A333,'Venues to Contact'!$B$3:$V$501,12,FALSE))</f>
        <v/>
      </c>
      <c t="str" s="38" r="K333">
        <f>IF(ISNA(VLOOKUP($A333,'Venues to Contact'!$B$3:$V$501,4,FALSE)),"",VLOOKUP($A333,'Venues to Contact'!$B$3:$V$501,4,FALSE))</f>
        <v/>
      </c>
      <c t="str" s="38" r="L333">
        <f>IF(ISNA(VLOOKUP($A333,'Venues to Contact'!$B$3:$V$501,14,FALSE)),"",VLOOKUP($A333,'Venues to Contact'!$B$3:$V$501,14,FALSE))</f>
        <v/>
      </c>
      <c t="str" s="39" r="M333">
        <f>IF(ISNA(VLOOKUP($A333,'Venues to Contact'!$B$3:$V$501,15,FALSE)),"",VLOOKUP($A333,'Venues to Contact'!$B$3:$V$501,15,FALSE))</f>
        <v/>
      </c>
      <c t="str" s="40" r="N333">
        <f>IF(ISNA(VLOOKUP($A333,'Venues to Contact'!$B$3:$V$501,16,FALSE)),"",VLOOKUP($A333,'Venues to Contact'!$B$3:$V$501,16,FALSE))</f>
        <v/>
      </c>
      <c t="str" s="61" r="O333">
        <f>IF(ISNA(VLOOKUP($A333,'Venues to Contact'!$B$3:$V$501,17,FALSE)),"",VLOOKUP($A333,'Venues to Contact'!$B$3:$V$501,17,FALSE))</f>
        <v/>
      </c>
      <c t="str" s="41" r="P333">
        <f>IF(ISNA(VLOOKUP($A333,'Venues to Contact'!$B$3:$V$501,18,FALSE)),"",VLOOKUP($A333,'Venues to Contact'!$B$3:$V$501,18,FALSE))</f>
        <v/>
      </c>
      <c t="str" s="42" r="Q333">
        <f>IF(ISNA(VLOOKUP($A333,'Venues to Contact'!$B$3:$V$501,19,FALSE)),"",VLOOKUP($A333,'Venues to Contact'!$B$3:$V$501,19,FALSE))</f>
        <v/>
      </c>
      <c t="str" s="44" r="R333">
        <f>IF(ISNA(VLOOKUP($A333,'Venues to Contact'!$B$3:$V$501,20,FALSE)),"",VLOOKUP($A333,'Venues to Contact'!$B$3:$V$501,20,FALSE))</f>
        <v/>
      </c>
      <c t="str" s="53" r="S333">
        <f>IF(ISNA(VLOOKUP($A333,'Venues to Contact'!$B$3:$V$501,21,FALSE)),"",VLOOKUP($A333,'Venues to Contact'!$B$3:$V$501,21,FALSE))</f>
        <v/>
      </c>
    </row>
    <row customHeight="1" r="334" ht="21.75">
      <c s="31" r="A334">
        <v>332.0</v>
      </c>
      <c t="str" s="31" r="B334">
        <f>IF(ISNA(VLOOKUP($A334,'Venues to Contact'!$B$3:$V$501,2,FALSE)),"",VLOOKUP($A334,'Venues to Contact'!$B$3:$V$501,2,FALSE))</f>
        <v/>
      </c>
      <c t="str" s="31" r="C334">
        <f>IF(ISNA(VLOOKUP($A334,'Venues to Contact'!$B$3:$V$501,5,FALSE)),"",VLOOKUP($A334,'Venues to Contact'!$B$3:$V$501,5,FALSE))</f>
        <v/>
      </c>
      <c t="str" s="31" r="D334">
        <f>IF(ISNA(VLOOKUP($A334,'Venues to Contact'!$B$3:$V$501,6,FALSE)),"",VLOOKUP($A334,'Venues to Contact'!$B$3:$V$501,6,FALSE))</f>
        <v/>
      </c>
      <c t="str" s="31" r="E334">
        <f>IF(ISNA(VLOOKUP($A334,'Venues to Contact'!$B$3:$V$501,7,FALSE)),"",VLOOKUP($A334,'Venues to Contact'!$B$3:$V$501,7,FALSE))</f>
        <v/>
      </c>
      <c t="str" s="31" r="F334">
        <f>IF(ISNA(VLOOKUP($A334,'Venues to Contact'!$B$3:$V$501,8,FALSE)),"",VLOOKUP($A334,'Venues to Contact'!$B$3:$V$501,8,FALSE))</f>
        <v/>
      </c>
      <c t="str" s="31" r="G334">
        <f>IF(ISNA(VLOOKUP($A334,'Venues to Contact'!$B$3:$V$501,9,FALSE)),"",VLOOKUP($A334,'Venues to Contact'!$B$3:$V$501,9,FALSE))</f>
        <v/>
      </c>
      <c t="str" s="31" r="H334">
        <f>IF(ISNA(VLOOKUP($A334,'Venues to Contact'!$B$3:$V$501,10,FALSE)),"",VLOOKUP($A334,'Venues to Contact'!$B$3:$V$501,10,FALSE))</f>
        <v/>
      </c>
      <c t="str" s="31" r="I334">
        <f>IF(ISNA(VLOOKUP($A334,'Venues to Contact'!$B$3:$V$501,11,FALSE)),"",VLOOKUP($A334,'Venues to Contact'!$B$3:$V$501,11,FALSE))</f>
        <v/>
      </c>
      <c t="str" s="46" r="J334">
        <f>IF(ISNA(VLOOKUP($A334,'Venues to Contact'!$B$3:$V$501,12,FALSE)),"",VLOOKUP($A334,'Venues to Contact'!$B$3:$V$501,12,FALSE))</f>
        <v/>
      </c>
      <c t="str" s="38" r="K334">
        <f>IF(ISNA(VLOOKUP($A334,'Venues to Contact'!$B$3:$V$501,4,FALSE)),"",VLOOKUP($A334,'Venues to Contact'!$B$3:$V$501,4,FALSE))</f>
        <v/>
      </c>
      <c t="str" s="38" r="L334">
        <f>IF(ISNA(VLOOKUP($A334,'Venues to Contact'!$B$3:$V$501,14,FALSE)),"",VLOOKUP($A334,'Venues to Contact'!$B$3:$V$501,14,FALSE))</f>
        <v/>
      </c>
      <c t="str" s="39" r="M334">
        <f>IF(ISNA(VLOOKUP($A334,'Venues to Contact'!$B$3:$V$501,15,FALSE)),"",VLOOKUP($A334,'Venues to Contact'!$B$3:$V$501,15,FALSE))</f>
        <v/>
      </c>
      <c t="str" s="40" r="N334">
        <f>IF(ISNA(VLOOKUP($A334,'Venues to Contact'!$B$3:$V$501,16,FALSE)),"",VLOOKUP($A334,'Venues to Contact'!$B$3:$V$501,16,FALSE))</f>
        <v/>
      </c>
      <c t="str" s="61" r="O334">
        <f>IF(ISNA(VLOOKUP($A334,'Venues to Contact'!$B$3:$V$501,17,FALSE)),"",VLOOKUP($A334,'Venues to Contact'!$B$3:$V$501,17,FALSE))</f>
        <v/>
      </c>
      <c t="str" s="41" r="P334">
        <f>IF(ISNA(VLOOKUP($A334,'Venues to Contact'!$B$3:$V$501,18,FALSE)),"",VLOOKUP($A334,'Venues to Contact'!$B$3:$V$501,18,FALSE))</f>
        <v/>
      </c>
      <c t="str" s="42" r="Q334">
        <f>IF(ISNA(VLOOKUP($A334,'Venues to Contact'!$B$3:$V$501,19,FALSE)),"",VLOOKUP($A334,'Venues to Contact'!$B$3:$V$501,19,FALSE))</f>
        <v/>
      </c>
      <c t="str" s="44" r="R334">
        <f>IF(ISNA(VLOOKUP($A334,'Venues to Contact'!$B$3:$V$501,20,FALSE)),"",VLOOKUP($A334,'Venues to Contact'!$B$3:$V$501,20,FALSE))</f>
        <v/>
      </c>
      <c t="str" s="53" r="S334">
        <f>IF(ISNA(VLOOKUP($A334,'Venues to Contact'!$B$3:$V$501,21,FALSE)),"",VLOOKUP($A334,'Venues to Contact'!$B$3:$V$501,21,FALSE))</f>
        <v/>
      </c>
    </row>
    <row customHeight="1" r="335" ht="21.75">
      <c s="31" r="A335">
        <v>333.0</v>
      </c>
      <c t="str" s="31" r="B335">
        <f>IF(ISNA(VLOOKUP($A335,'Venues to Contact'!$B$3:$V$501,2,FALSE)),"",VLOOKUP($A335,'Venues to Contact'!$B$3:$V$501,2,FALSE))</f>
        <v/>
      </c>
      <c t="str" s="31" r="C335">
        <f>IF(ISNA(VLOOKUP($A335,'Venues to Contact'!$B$3:$V$501,5,FALSE)),"",VLOOKUP($A335,'Venues to Contact'!$B$3:$V$501,5,FALSE))</f>
        <v/>
      </c>
      <c t="str" s="31" r="D335">
        <f>IF(ISNA(VLOOKUP($A335,'Venues to Contact'!$B$3:$V$501,6,FALSE)),"",VLOOKUP($A335,'Venues to Contact'!$B$3:$V$501,6,FALSE))</f>
        <v/>
      </c>
      <c t="str" s="31" r="E335">
        <f>IF(ISNA(VLOOKUP($A335,'Venues to Contact'!$B$3:$V$501,7,FALSE)),"",VLOOKUP($A335,'Venues to Contact'!$B$3:$V$501,7,FALSE))</f>
        <v/>
      </c>
      <c t="str" s="31" r="F335">
        <f>IF(ISNA(VLOOKUP($A335,'Venues to Contact'!$B$3:$V$501,8,FALSE)),"",VLOOKUP($A335,'Venues to Contact'!$B$3:$V$501,8,FALSE))</f>
        <v/>
      </c>
      <c t="str" s="31" r="G335">
        <f>IF(ISNA(VLOOKUP($A335,'Venues to Contact'!$B$3:$V$501,9,FALSE)),"",VLOOKUP($A335,'Venues to Contact'!$B$3:$V$501,9,FALSE))</f>
        <v/>
      </c>
      <c t="str" s="31" r="H335">
        <f>IF(ISNA(VLOOKUP($A335,'Venues to Contact'!$B$3:$V$501,10,FALSE)),"",VLOOKUP($A335,'Venues to Contact'!$B$3:$V$501,10,FALSE))</f>
        <v/>
      </c>
      <c t="str" s="31" r="I335">
        <f>IF(ISNA(VLOOKUP($A335,'Venues to Contact'!$B$3:$V$501,11,FALSE)),"",VLOOKUP($A335,'Venues to Contact'!$B$3:$V$501,11,FALSE))</f>
        <v/>
      </c>
      <c t="str" s="46" r="J335">
        <f>IF(ISNA(VLOOKUP($A335,'Venues to Contact'!$B$3:$V$501,12,FALSE)),"",VLOOKUP($A335,'Venues to Contact'!$B$3:$V$501,12,FALSE))</f>
        <v/>
      </c>
      <c t="str" s="38" r="K335">
        <f>IF(ISNA(VLOOKUP($A335,'Venues to Contact'!$B$3:$V$501,4,FALSE)),"",VLOOKUP($A335,'Venues to Contact'!$B$3:$V$501,4,FALSE))</f>
        <v/>
      </c>
      <c t="str" s="38" r="L335">
        <f>IF(ISNA(VLOOKUP($A335,'Venues to Contact'!$B$3:$V$501,14,FALSE)),"",VLOOKUP($A335,'Venues to Contact'!$B$3:$V$501,14,FALSE))</f>
        <v/>
      </c>
      <c t="str" s="39" r="M335">
        <f>IF(ISNA(VLOOKUP($A335,'Venues to Contact'!$B$3:$V$501,15,FALSE)),"",VLOOKUP($A335,'Venues to Contact'!$B$3:$V$501,15,FALSE))</f>
        <v/>
      </c>
      <c t="str" s="40" r="N335">
        <f>IF(ISNA(VLOOKUP($A335,'Venues to Contact'!$B$3:$V$501,16,FALSE)),"",VLOOKUP($A335,'Venues to Contact'!$B$3:$V$501,16,FALSE))</f>
        <v/>
      </c>
      <c t="str" s="61" r="O335">
        <f>IF(ISNA(VLOOKUP($A335,'Venues to Contact'!$B$3:$V$501,17,FALSE)),"",VLOOKUP($A335,'Venues to Contact'!$B$3:$V$501,17,FALSE))</f>
        <v/>
      </c>
      <c t="str" s="41" r="P335">
        <f>IF(ISNA(VLOOKUP($A335,'Venues to Contact'!$B$3:$V$501,18,FALSE)),"",VLOOKUP($A335,'Venues to Contact'!$B$3:$V$501,18,FALSE))</f>
        <v/>
      </c>
      <c t="str" s="42" r="Q335">
        <f>IF(ISNA(VLOOKUP($A335,'Venues to Contact'!$B$3:$V$501,19,FALSE)),"",VLOOKUP($A335,'Venues to Contact'!$B$3:$V$501,19,FALSE))</f>
        <v/>
      </c>
      <c t="str" s="44" r="R335">
        <f>IF(ISNA(VLOOKUP($A335,'Venues to Contact'!$B$3:$V$501,20,FALSE)),"",VLOOKUP($A335,'Venues to Contact'!$B$3:$V$501,20,FALSE))</f>
        <v/>
      </c>
      <c t="str" s="53" r="S335">
        <f>IF(ISNA(VLOOKUP($A335,'Venues to Contact'!$B$3:$V$501,21,FALSE)),"",VLOOKUP($A335,'Venues to Contact'!$B$3:$V$501,21,FALSE))</f>
        <v/>
      </c>
    </row>
    <row customHeight="1" r="336" ht="21.75">
      <c s="31" r="A336">
        <v>334.0</v>
      </c>
      <c t="str" s="31" r="B336">
        <f>IF(ISNA(VLOOKUP($A336,'Venues to Contact'!$B$3:$V$501,2,FALSE)),"",VLOOKUP($A336,'Venues to Contact'!$B$3:$V$501,2,FALSE))</f>
        <v/>
      </c>
      <c t="str" s="31" r="C336">
        <f>IF(ISNA(VLOOKUP($A336,'Venues to Contact'!$B$3:$V$501,5,FALSE)),"",VLOOKUP($A336,'Venues to Contact'!$B$3:$V$501,5,FALSE))</f>
        <v/>
      </c>
      <c t="str" s="31" r="D336">
        <f>IF(ISNA(VLOOKUP($A336,'Venues to Contact'!$B$3:$V$501,6,FALSE)),"",VLOOKUP($A336,'Venues to Contact'!$B$3:$V$501,6,FALSE))</f>
        <v/>
      </c>
      <c t="str" s="31" r="E336">
        <f>IF(ISNA(VLOOKUP($A336,'Venues to Contact'!$B$3:$V$501,7,FALSE)),"",VLOOKUP($A336,'Venues to Contact'!$B$3:$V$501,7,FALSE))</f>
        <v/>
      </c>
      <c t="str" s="31" r="F336">
        <f>IF(ISNA(VLOOKUP($A336,'Venues to Contact'!$B$3:$V$501,8,FALSE)),"",VLOOKUP($A336,'Venues to Contact'!$B$3:$V$501,8,FALSE))</f>
        <v/>
      </c>
      <c t="str" s="31" r="G336">
        <f>IF(ISNA(VLOOKUP($A336,'Venues to Contact'!$B$3:$V$501,9,FALSE)),"",VLOOKUP($A336,'Venues to Contact'!$B$3:$V$501,9,FALSE))</f>
        <v/>
      </c>
      <c t="str" s="31" r="H336">
        <f>IF(ISNA(VLOOKUP($A336,'Venues to Contact'!$B$3:$V$501,10,FALSE)),"",VLOOKUP($A336,'Venues to Contact'!$B$3:$V$501,10,FALSE))</f>
        <v/>
      </c>
      <c t="str" s="31" r="I336">
        <f>IF(ISNA(VLOOKUP($A336,'Venues to Contact'!$B$3:$V$501,11,FALSE)),"",VLOOKUP($A336,'Venues to Contact'!$B$3:$V$501,11,FALSE))</f>
        <v/>
      </c>
      <c t="str" s="46" r="J336">
        <f>IF(ISNA(VLOOKUP($A336,'Venues to Contact'!$B$3:$V$501,12,FALSE)),"",VLOOKUP($A336,'Venues to Contact'!$B$3:$V$501,12,FALSE))</f>
        <v/>
      </c>
      <c t="str" s="38" r="K336">
        <f>IF(ISNA(VLOOKUP($A336,'Venues to Contact'!$B$3:$V$501,4,FALSE)),"",VLOOKUP($A336,'Venues to Contact'!$B$3:$V$501,4,FALSE))</f>
        <v/>
      </c>
      <c t="str" s="38" r="L336">
        <f>IF(ISNA(VLOOKUP($A336,'Venues to Contact'!$B$3:$V$501,14,FALSE)),"",VLOOKUP($A336,'Venues to Contact'!$B$3:$V$501,14,FALSE))</f>
        <v/>
      </c>
      <c t="str" s="39" r="M336">
        <f>IF(ISNA(VLOOKUP($A336,'Venues to Contact'!$B$3:$V$501,15,FALSE)),"",VLOOKUP($A336,'Venues to Contact'!$B$3:$V$501,15,FALSE))</f>
        <v/>
      </c>
      <c t="str" s="40" r="N336">
        <f>IF(ISNA(VLOOKUP($A336,'Venues to Contact'!$B$3:$V$501,16,FALSE)),"",VLOOKUP($A336,'Venues to Contact'!$B$3:$V$501,16,FALSE))</f>
        <v/>
      </c>
      <c t="str" s="61" r="O336">
        <f>IF(ISNA(VLOOKUP($A336,'Venues to Contact'!$B$3:$V$501,17,FALSE)),"",VLOOKUP($A336,'Venues to Contact'!$B$3:$V$501,17,FALSE))</f>
        <v/>
      </c>
      <c t="str" s="41" r="P336">
        <f>IF(ISNA(VLOOKUP($A336,'Venues to Contact'!$B$3:$V$501,18,FALSE)),"",VLOOKUP($A336,'Venues to Contact'!$B$3:$V$501,18,FALSE))</f>
        <v/>
      </c>
      <c t="str" s="42" r="Q336">
        <f>IF(ISNA(VLOOKUP($A336,'Venues to Contact'!$B$3:$V$501,19,FALSE)),"",VLOOKUP($A336,'Venues to Contact'!$B$3:$V$501,19,FALSE))</f>
        <v/>
      </c>
      <c t="str" s="44" r="R336">
        <f>IF(ISNA(VLOOKUP($A336,'Venues to Contact'!$B$3:$V$501,20,FALSE)),"",VLOOKUP($A336,'Venues to Contact'!$B$3:$V$501,20,FALSE))</f>
        <v/>
      </c>
      <c t="str" s="53" r="S336">
        <f>IF(ISNA(VLOOKUP($A336,'Venues to Contact'!$B$3:$V$501,21,FALSE)),"",VLOOKUP($A336,'Venues to Contact'!$B$3:$V$501,21,FALSE))</f>
        <v/>
      </c>
    </row>
    <row customHeight="1" r="337" ht="21.75">
      <c s="31" r="A337">
        <v>335.0</v>
      </c>
      <c t="str" s="31" r="B337">
        <f>IF(ISNA(VLOOKUP($A337,'Venues to Contact'!$B$3:$V$501,2,FALSE)),"",VLOOKUP($A337,'Venues to Contact'!$B$3:$V$501,2,FALSE))</f>
        <v/>
      </c>
      <c t="str" s="31" r="C337">
        <f>IF(ISNA(VLOOKUP($A337,'Venues to Contact'!$B$3:$V$501,5,FALSE)),"",VLOOKUP($A337,'Venues to Contact'!$B$3:$V$501,5,FALSE))</f>
        <v/>
      </c>
      <c t="str" s="31" r="D337">
        <f>IF(ISNA(VLOOKUP($A337,'Venues to Contact'!$B$3:$V$501,6,FALSE)),"",VLOOKUP($A337,'Venues to Contact'!$B$3:$V$501,6,FALSE))</f>
        <v/>
      </c>
      <c t="str" s="31" r="E337">
        <f>IF(ISNA(VLOOKUP($A337,'Venues to Contact'!$B$3:$V$501,7,FALSE)),"",VLOOKUP($A337,'Venues to Contact'!$B$3:$V$501,7,FALSE))</f>
        <v/>
      </c>
      <c t="str" s="31" r="F337">
        <f>IF(ISNA(VLOOKUP($A337,'Venues to Contact'!$B$3:$V$501,8,FALSE)),"",VLOOKUP($A337,'Venues to Contact'!$B$3:$V$501,8,FALSE))</f>
        <v/>
      </c>
      <c t="str" s="31" r="G337">
        <f>IF(ISNA(VLOOKUP($A337,'Venues to Contact'!$B$3:$V$501,9,FALSE)),"",VLOOKUP($A337,'Venues to Contact'!$B$3:$V$501,9,FALSE))</f>
        <v/>
      </c>
      <c t="str" s="31" r="H337">
        <f>IF(ISNA(VLOOKUP($A337,'Venues to Contact'!$B$3:$V$501,10,FALSE)),"",VLOOKUP($A337,'Venues to Contact'!$B$3:$V$501,10,FALSE))</f>
        <v/>
      </c>
      <c t="str" s="31" r="I337">
        <f>IF(ISNA(VLOOKUP($A337,'Venues to Contact'!$B$3:$V$501,11,FALSE)),"",VLOOKUP($A337,'Venues to Contact'!$B$3:$V$501,11,FALSE))</f>
        <v/>
      </c>
      <c t="str" s="46" r="J337">
        <f>IF(ISNA(VLOOKUP($A337,'Venues to Contact'!$B$3:$V$501,12,FALSE)),"",VLOOKUP($A337,'Venues to Contact'!$B$3:$V$501,12,FALSE))</f>
        <v/>
      </c>
      <c t="str" s="38" r="K337">
        <f>IF(ISNA(VLOOKUP($A337,'Venues to Contact'!$B$3:$V$501,4,FALSE)),"",VLOOKUP($A337,'Venues to Contact'!$B$3:$V$501,4,FALSE))</f>
        <v/>
      </c>
      <c t="str" s="38" r="L337">
        <f>IF(ISNA(VLOOKUP($A337,'Venues to Contact'!$B$3:$V$501,14,FALSE)),"",VLOOKUP($A337,'Venues to Contact'!$B$3:$V$501,14,FALSE))</f>
        <v/>
      </c>
      <c t="str" s="39" r="M337">
        <f>IF(ISNA(VLOOKUP($A337,'Venues to Contact'!$B$3:$V$501,15,FALSE)),"",VLOOKUP($A337,'Venues to Contact'!$B$3:$V$501,15,FALSE))</f>
        <v/>
      </c>
      <c t="str" s="40" r="N337">
        <f>IF(ISNA(VLOOKUP($A337,'Venues to Contact'!$B$3:$V$501,16,FALSE)),"",VLOOKUP($A337,'Venues to Contact'!$B$3:$V$501,16,FALSE))</f>
        <v/>
      </c>
      <c t="str" s="61" r="O337">
        <f>IF(ISNA(VLOOKUP($A337,'Venues to Contact'!$B$3:$V$501,17,FALSE)),"",VLOOKUP($A337,'Venues to Contact'!$B$3:$V$501,17,FALSE))</f>
        <v/>
      </c>
      <c t="str" s="41" r="P337">
        <f>IF(ISNA(VLOOKUP($A337,'Venues to Contact'!$B$3:$V$501,18,FALSE)),"",VLOOKUP($A337,'Venues to Contact'!$B$3:$V$501,18,FALSE))</f>
        <v/>
      </c>
      <c t="str" s="42" r="Q337">
        <f>IF(ISNA(VLOOKUP($A337,'Venues to Contact'!$B$3:$V$501,19,FALSE)),"",VLOOKUP($A337,'Venues to Contact'!$B$3:$V$501,19,FALSE))</f>
        <v/>
      </c>
      <c t="str" s="44" r="R337">
        <f>IF(ISNA(VLOOKUP($A337,'Venues to Contact'!$B$3:$V$501,20,FALSE)),"",VLOOKUP($A337,'Venues to Contact'!$B$3:$V$501,20,FALSE))</f>
        <v/>
      </c>
      <c t="str" s="53" r="S337">
        <f>IF(ISNA(VLOOKUP($A337,'Venues to Contact'!$B$3:$V$501,21,FALSE)),"",VLOOKUP($A337,'Venues to Contact'!$B$3:$V$501,21,FALSE))</f>
        <v/>
      </c>
    </row>
    <row customHeight="1" r="338" ht="21.75">
      <c s="31" r="A338">
        <v>336.0</v>
      </c>
      <c t="str" s="31" r="B338">
        <f>IF(ISNA(VLOOKUP($A338,'Venues to Contact'!$B$3:$V$501,2,FALSE)),"",VLOOKUP($A338,'Venues to Contact'!$B$3:$V$501,2,FALSE))</f>
        <v/>
      </c>
      <c t="str" s="31" r="C338">
        <f>IF(ISNA(VLOOKUP($A338,'Venues to Contact'!$B$3:$V$501,5,FALSE)),"",VLOOKUP($A338,'Venues to Contact'!$B$3:$V$501,5,FALSE))</f>
        <v/>
      </c>
      <c t="str" s="31" r="D338">
        <f>IF(ISNA(VLOOKUP($A338,'Venues to Contact'!$B$3:$V$501,6,FALSE)),"",VLOOKUP($A338,'Venues to Contact'!$B$3:$V$501,6,FALSE))</f>
        <v/>
      </c>
      <c t="str" s="31" r="E338">
        <f>IF(ISNA(VLOOKUP($A338,'Venues to Contact'!$B$3:$V$501,7,FALSE)),"",VLOOKUP($A338,'Venues to Contact'!$B$3:$V$501,7,FALSE))</f>
        <v/>
      </c>
      <c t="str" s="31" r="F338">
        <f>IF(ISNA(VLOOKUP($A338,'Venues to Contact'!$B$3:$V$501,8,FALSE)),"",VLOOKUP($A338,'Venues to Contact'!$B$3:$V$501,8,FALSE))</f>
        <v/>
      </c>
      <c t="str" s="31" r="G338">
        <f>IF(ISNA(VLOOKUP($A338,'Venues to Contact'!$B$3:$V$501,9,FALSE)),"",VLOOKUP($A338,'Venues to Contact'!$B$3:$V$501,9,FALSE))</f>
        <v/>
      </c>
      <c t="str" s="31" r="H338">
        <f>IF(ISNA(VLOOKUP($A338,'Venues to Contact'!$B$3:$V$501,10,FALSE)),"",VLOOKUP($A338,'Venues to Contact'!$B$3:$V$501,10,FALSE))</f>
        <v/>
      </c>
      <c t="str" s="31" r="I338">
        <f>IF(ISNA(VLOOKUP($A338,'Venues to Contact'!$B$3:$V$501,11,FALSE)),"",VLOOKUP($A338,'Venues to Contact'!$B$3:$V$501,11,FALSE))</f>
        <v/>
      </c>
      <c t="str" s="46" r="J338">
        <f>IF(ISNA(VLOOKUP($A338,'Venues to Contact'!$B$3:$V$501,12,FALSE)),"",VLOOKUP($A338,'Venues to Contact'!$B$3:$V$501,12,FALSE))</f>
        <v/>
      </c>
      <c t="str" s="38" r="K338">
        <f>IF(ISNA(VLOOKUP($A338,'Venues to Contact'!$B$3:$V$501,4,FALSE)),"",VLOOKUP($A338,'Venues to Contact'!$B$3:$V$501,4,FALSE))</f>
        <v/>
      </c>
      <c t="str" s="38" r="L338">
        <f>IF(ISNA(VLOOKUP($A338,'Venues to Contact'!$B$3:$V$501,14,FALSE)),"",VLOOKUP($A338,'Venues to Contact'!$B$3:$V$501,14,FALSE))</f>
        <v/>
      </c>
      <c t="str" s="39" r="M338">
        <f>IF(ISNA(VLOOKUP($A338,'Venues to Contact'!$B$3:$V$501,15,FALSE)),"",VLOOKUP($A338,'Venues to Contact'!$B$3:$V$501,15,FALSE))</f>
        <v/>
      </c>
      <c t="str" s="40" r="N338">
        <f>IF(ISNA(VLOOKUP($A338,'Venues to Contact'!$B$3:$V$501,16,FALSE)),"",VLOOKUP($A338,'Venues to Contact'!$B$3:$V$501,16,FALSE))</f>
        <v/>
      </c>
      <c t="str" s="61" r="O338">
        <f>IF(ISNA(VLOOKUP($A338,'Venues to Contact'!$B$3:$V$501,17,FALSE)),"",VLOOKUP($A338,'Venues to Contact'!$B$3:$V$501,17,FALSE))</f>
        <v/>
      </c>
      <c t="str" s="41" r="P338">
        <f>IF(ISNA(VLOOKUP($A338,'Venues to Contact'!$B$3:$V$501,18,FALSE)),"",VLOOKUP($A338,'Venues to Contact'!$B$3:$V$501,18,FALSE))</f>
        <v/>
      </c>
      <c t="str" s="42" r="Q338">
        <f>IF(ISNA(VLOOKUP($A338,'Venues to Contact'!$B$3:$V$501,19,FALSE)),"",VLOOKUP($A338,'Venues to Contact'!$B$3:$V$501,19,FALSE))</f>
        <v/>
      </c>
      <c t="str" s="44" r="R338">
        <f>IF(ISNA(VLOOKUP($A338,'Venues to Contact'!$B$3:$V$501,20,FALSE)),"",VLOOKUP($A338,'Venues to Contact'!$B$3:$V$501,20,FALSE))</f>
        <v/>
      </c>
      <c t="str" s="53" r="S338">
        <f>IF(ISNA(VLOOKUP($A338,'Venues to Contact'!$B$3:$V$501,21,FALSE)),"",VLOOKUP($A338,'Venues to Contact'!$B$3:$V$501,21,FALSE))</f>
        <v/>
      </c>
    </row>
    <row customHeight="1" r="339" ht="21.75">
      <c s="31" r="A339">
        <v>337.0</v>
      </c>
      <c t="str" s="31" r="B339">
        <f>IF(ISNA(VLOOKUP($A339,'Venues to Contact'!$B$3:$V$501,2,FALSE)),"",VLOOKUP($A339,'Venues to Contact'!$B$3:$V$501,2,FALSE))</f>
        <v/>
      </c>
      <c t="str" s="31" r="C339">
        <f>IF(ISNA(VLOOKUP($A339,'Venues to Contact'!$B$3:$V$501,5,FALSE)),"",VLOOKUP($A339,'Venues to Contact'!$B$3:$V$501,5,FALSE))</f>
        <v/>
      </c>
      <c t="str" s="31" r="D339">
        <f>IF(ISNA(VLOOKUP($A339,'Venues to Contact'!$B$3:$V$501,6,FALSE)),"",VLOOKUP($A339,'Venues to Contact'!$B$3:$V$501,6,FALSE))</f>
        <v/>
      </c>
      <c t="str" s="31" r="E339">
        <f>IF(ISNA(VLOOKUP($A339,'Venues to Contact'!$B$3:$V$501,7,FALSE)),"",VLOOKUP($A339,'Venues to Contact'!$B$3:$V$501,7,FALSE))</f>
        <v/>
      </c>
      <c t="str" s="31" r="F339">
        <f>IF(ISNA(VLOOKUP($A339,'Venues to Contact'!$B$3:$V$501,8,FALSE)),"",VLOOKUP($A339,'Venues to Contact'!$B$3:$V$501,8,FALSE))</f>
        <v/>
      </c>
      <c t="str" s="31" r="G339">
        <f>IF(ISNA(VLOOKUP($A339,'Venues to Contact'!$B$3:$V$501,9,FALSE)),"",VLOOKUP($A339,'Venues to Contact'!$B$3:$V$501,9,FALSE))</f>
        <v/>
      </c>
      <c t="str" s="31" r="H339">
        <f>IF(ISNA(VLOOKUP($A339,'Venues to Contact'!$B$3:$V$501,10,FALSE)),"",VLOOKUP($A339,'Venues to Contact'!$B$3:$V$501,10,FALSE))</f>
        <v/>
      </c>
      <c t="str" s="31" r="I339">
        <f>IF(ISNA(VLOOKUP($A339,'Venues to Contact'!$B$3:$V$501,11,FALSE)),"",VLOOKUP($A339,'Venues to Contact'!$B$3:$V$501,11,FALSE))</f>
        <v/>
      </c>
      <c t="str" s="46" r="J339">
        <f>IF(ISNA(VLOOKUP($A339,'Venues to Contact'!$B$3:$V$501,12,FALSE)),"",VLOOKUP($A339,'Venues to Contact'!$B$3:$V$501,12,FALSE))</f>
        <v/>
      </c>
      <c t="str" s="38" r="K339">
        <f>IF(ISNA(VLOOKUP($A339,'Venues to Contact'!$B$3:$V$501,4,FALSE)),"",VLOOKUP($A339,'Venues to Contact'!$B$3:$V$501,4,FALSE))</f>
        <v/>
      </c>
      <c t="str" s="38" r="L339">
        <f>IF(ISNA(VLOOKUP($A339,'Venues to Contact'!$B$3:$V$501,14,FALSE)),"",VLOOKUP($A339,'Venues to Contact'!$B$3:$V$501,14,FALSE))</f>
        <v/>
      </c>
      <c t="str" s="39" r="M339">
        <f>IF(ISNA(VLOOKUP($A339,'Venues to Contact'!$B$3:$V$501,15,FALSE)),"",VLOOKUP($A339,'Venues to Contact'!$B$3:$V$501,15,FALSE))</f>
        <v/>
      </c>
      <c t="str" s="40" r="N339">
        <f>IF(ISNA(VLOOKUP($A339,'Venues to Contact'!$B$3:$V$501,16,FALSE)),"",VLOOKUP($A339,'Venues to Contact'!$B$3:$V$501,16,FALSE))</f>
        <v/>
      </c>
      <c t="str" s="61" r="O339">
        <f>IF(ISNA(VLOOKUP($A339,'Venues to Contact'!$B$3:$V$501,17,FALSE)),"",VLOOKUP($A339,'Venues to Contact'!$B$3:$V$501,17,FALSE))</f>
        <v/>
      </c>
      <c t="str" s="41" r="P339">
        <f>IF(ISNA(VLOOKUP($A339,'Venues to Contact'!$B$3:$V$501,18,FALSE)),"",VLOOKUP($A339,'Venues to Contact'!$B$3:$V$501,18,FALSE))</f>
        <v/>
      </c>
      <c t="str" s="42" r="Q339">
        <f>IF(ISNA(VLOOKUP($A339,'Venues to Contact'!$B$3:$V$501,19,FALSE)),"",VLOOKUP($A339,'Venues to Contact'!$B$3:$V$501,19,FALSE))</f>
        <v/>
      </c>
      <c t="str" s="44" r="R339">
        <f>IF(ISNA(VLOOKUP($A339,'Venues to Contact'!$B$3:$V$501,20,FALSE)),"",VLOOKUP($A339,'Venues to Contact'!$B$3:$V$501,20,FALSE))</f>
        <v/>
      </c>
      <c t="str" s="53" r="S339">
        <f>IF(ISNA(VLOOKUP($A339,'Venues to Contact'!$B$3:$V$501,21,FALSE)),"",VLOOKUP($A339,'Venues to Contact'!$B$3:$V$501,21,FALSE))</f>
        <v/>
      </c>
    </row>
    <row customHeight="1" r="340" ht="21.75">
      <c s="31" r="A340">
        <v>338.0</v>
      </c>
      <c t="str" s="31" r="B340">
        <f>IF(ISNA(VLOOKUP($A340,'Venues to Contact'!$B$3:$V$501,2,FALSE)),"",VLOOKUP($A340,'Venues to Contact'!$B$3:$V$501,2,FALSE))</f>
        <v/>
      </c>
      <c t="str" s="31" r="C340">
        <f>IF(ISNA(VLOOKUP($A340,'Venues to Contact'!$B$3:$V$501,5,FALSE)),"",VLOOKUP($A340,'Venues to Contact'!$B$3:$V$501,5,FALSE))</f>
        <v/>
      </c>
      <c t="str" s="31" r="D340">
        <f>IF(ISNA(VLOOKUP($A340,'Venues to Contact'!$B$3:$V$501,6,FALSE)),"",VLOOKUP($A340,'Venues to Contact'!$B$3:$V$501,6,FALSE))</f>
        <v/>
      </c>
      <c t="str" s="31" r="E340">
        <f>IF(ISNA(VLOOKUP($A340,'Venues to Contact'!$B$3:$V$501,7,FALSE)),"",VLOOKUP($A340,'Venues to Contact'!$B$3:$V$501,7,FALSE))</f>
        <v/>
      </c>
      <c t="str" s="31" r="F340">
        <f>IF(ISNA(VLOOKUP($A340,'Venues to Contact'!$B$3:$V$501,8,FALSE)),"",VLOOKUP($A340,'Venues to Contact'!$B$3:$V$501,8,FALSE))</f>
        <v/>
      </c>
      <c t="str" s="31" r="G340">
        <f>IF(ISNA(VLOOKUP($A340,'Venues to Contact'!$B$3:$V$501,9,FALSE)),"",VLOOKUP($A340,'Venues to Contact'!$B$3:$V$501,9,FALSE))</f>
        <v/>
      </c>
      <c t="str" s="31" r="H340">
        <f>IF(ISNA(VLOOKUP($A340,'Venues to Contact'!$B$3:$V$501,10,FALSE)),"",VLOOKUP($A340,'Venues to Contact'!$B$3:$V$501,10,FALSE))</f>
        <v/>
      </c>
      <c t="str" s="31" r="I340">
        <f>IF(ISNA(VLOOKUP($A340,'Venues to Contact'!$B$3:$V$501,11,FALSE)),"",VLOOKUP($A340,'Venues to Contact'!$B$3:$V$501,11,FALSE))</f>
        <v/>
      </c>
      <c t="str" s="46" r="J340">
        <f>IF(ISNA(VLOOKUP($A340,'Venues to Contact'!$B$3:$V$501,12,FALSE)),"",VLOOKUP($A340,'Venues to Contact'!$B$3:$V$501,12,FALSE))</f>
        <v/>
      </c>
      <c t="str" s="38" r="K340">
        <f>IF(ISNA(VLOOKUP($A340,'Venues to Contact'!$B$3:$V$501,4,FALSE)),"",VLOOKUP($A340,'Venues to Contact'!$B$3:$V$501,4,FALSE))</f>
        <v/>
      </c>
      <c t="str" s="38" r="L340">
        <f>IF(ISNA(VLOOKUP($A340,'Venues to Contact'!$B$3:$V$501,14,FALSE)),"",VLOOKUP($A340,'Venues to Contact'!$B$3:$V$501,14,FALSE))</f>
        <v/>
      </c>
      <c t="str" s="39" r="M340">
        <f>IF(ISNA(VLOOKUP($A340,'Venues to Contact'!$B$3:$V$501,15,FALSE)),"",VLOOKUP($A340,'Venues to Contact'!$B$3:$V$501,15,FALSE))</f>
        <v/>
      </c>
      <c t="str" s="40" r="N340">
        <f>IF(ISNA(VLOOKUP($A340,'Venues to Contact'!$B$3:$V$501,16,FALSE)),"",VLOOKUP($A340,'Venues to Contact'!$B$3:$V$501,16,FALSE))</f>
        <v/>
      </c>
      <c t="str" s="61" r="O340">
        <f>IF(ISNA(VLOOKUP($A340,'Venues to Contact'!$B$3:$V$501,17,FALSE)),"",VLOOKUP($A340,'Venues to Contact'!$B$3:$V$501,17,FALSE))</f>
        <v/>
      </c>
      <c t="str" s="41" r="P340">
        <f>IF(ISNA(VLOOKUP($A340,'Venues to Contact'!$B$3:$V$501,18,FALSE)),"",VLOOKUP($A340,'Venues to Contact'!$B$3:$V$501,18,FALSE))</f>
        <v/>
      </c>
      <c t="str" s="42" r="Q340">
        <f>IF(ISNA(VLOOKUP($A340,'Venues to Contact'!$B$3:$V$501,19,FALSE)),"",VLOOKUP($A340,'Venues to Contact'!$B$3:$V$501,19,FALSE))</f>
        <v/>
      </c>
      <c t="str" s="44" r="R340">
        <f>IF(ISNA(VLOOKUP($A340,'Venues to Contact'!$B$3:$V$501,20,FALSE)),"",VLOOKUP($A340,'Venues to Contact'!$B$3:$V$501,20,FALSE))</f>
        <v/>
      </c>
      <c t="str" s="53" r="S340">
        <f>IF(ISNA(VLOOKUP($A340,'Venues to Contact'!$B$3:$V$501,21,FALSE)),"",VLOOKUP($A340,'Venues to Contact'!$B$3:$V$501,21,FALSE))</f>
        <v/>
      </c>
    </row>
    <row customHeight="1" r="341" ht="21.75">
      <c s="31" r="A341">
        <v>339.0</v>
      </c>
      <c t="str" s="31" r="B341">
        <f>IF(ISNA(VLOOKUP($A341,'Venues to Contact'!$B$3:$V$501,2,FALSE)),"",VLOOKUP($A341,'Venues to Contact'!$B$3:$V$501,2,FALSE))</f>
        <v/>
      </c>
      <c t="str" s="31" r="C341">
        <f>IF(ISNA(VLOOKUP($A341,'Venues to Contact'!$B$3:$V$501,5,FALSE)),"",VLOOKUP($A341,'Venues to Contact'!$B$3:$V$501,5,FALSE))</f>
        <v/>
      </c>
      <c t="str" s="31" r="D341">
        <f>IF(ISNA(VLOOKUP($A341,'Venues to Contact'!$B$3:$V$501,6,FALSE)),"",VLOOKUP($A341,'Venues to Contact'!$B$3:$V$501,6,FALSE))</f>
        <v/>
      </c>
      <c t="str" s="31" r="E341">
        <f>IF(ISNA(VLOOKUP($A341,'Venues to Contact'!$B$3:$V$501,7,FALSE)),"",VLOOKUP($A341,'Venues to Contact'!$B$3:$V$501,7,FALSE))</f>
        <v/>
      </c>
      <c t="str" s="31" r="F341">
        <f>IF(ISNA(VLOOKUP($A341,'Venues to Contact'!$B$3:$V$501,8,FALSE)),"",VLOOKUP($A341,'Venues to Contact'!$B$3:$V$501,8,FALSE))</f>
        <v/>
      </c>
      <c t="str" s="31" r="G341">
        <f>IF(ISNA(VLOOKUP($A341,'Venues to Contact'!$B$3:$V$501,9,FALSE)),"",VLOOKUP($A341,'Venues to Contact'!$B$3:$V$501,9,FALSE))</f>
        <v/>
      </c>
      <c t="str" s="31" r="H341">
        <f>IF(ISNA(VLOOKUP($A341,'Venues to Contact'!$B$3:$V$501,10,FALSE)),"",VLOOKUP($A341,'Venues to Contact'!$B$3:$V$501,10,FALSE))</f>
        <v/>
      </c>
      <c t="str" s="31" r="I341">
        <f>IF(ISNA(VLOOKUP($A341,'Venues to Contact'!$B$3:$V$501,11,FALSE)),"",VLOOKUP($A341,'Venues to Contact'!$B$3:$V$501,11,FALSE))</f>
        <v/>
      </c>
      <c t="str" s="46" r="J341">
        <f>IF(ISNA(VLOOKUP($A341,'Venues to Contact'!$B$3:$V$501,12,FALSE)),"",VLOOKUP($A341,'Venues to Contact'!$B$3:$V$501,12,FALSE))</f>
        <v/>
      </c>
      <c t="str" s="38" r="K341">
        <f>IF(ISNA(VLOOKUP($A341,'Venues to Contact'!$B$3:$V$501,4,FALSE)),"",VLOOKUP($A341,'Venues to Contact'!$B$3:$V$501,4,FALSE))</f>
        <v/>
      </c>
      <c t="str" s="38" r="L341">
        <f>IF(ISNA(VLOOKUP($A341,'Venues to Contact'!$B$3:$V$501,14,FALSE)),"",VLOOKUP($A341,'Venues to Contact'!$B$3:$V$501,14,FALSE))</f>
        <v/>
      </c>
      <c t="str" s="39" r="M341">
        <f>IF(ISNA(VLOOKUP($A341,'Venues to Contact'!$B$3:$V$501,15,FALSE)),"",VLOOKUP($A341,'Venues to Contact'!$B$3:$V$501,15,FALSE))</f>
        <v/>
      </c>
      <c t="str" s="40" r="N341">
        <f>IF(ISNA(VLOOKUP($A341,'Venues to Contact'!$B$3:$V$501,16,FALSE)),"",VLOOKUP($A341,'Venues to Contact'!$B$3:$V$501,16,FALSE))</f>
        <v/>
      </c>
      <c t="str" s="61" r="O341">
        <f>IF(ISNA(VLOOKUP($A341,'Venues to Contact'!$B$3:$V$501,17,FALSE)),"",VLOOKUP($A341,'Venues to Contact'!$B$3:$V$501,17,FALSE))</f>
        <v/>
      </c>
      <c t="str" s="41" r="P341">
        <f>IF(ISNA(VLOOKUP($A341,'Venues to Contact'!$B$3:$V$501,18,FALSE)),"",VLOOKUP($A341,'Venues to Contact'!$B$3:$V$501,18,FALSE))</f>
        <v/>
      </c>
      <c t="str" s="42" r="Q341">
        <f>IF(ISNA(VLOOKUP($A341,'Venues to Contact'!$B$3:$V$501,19,FALSE)),"",VLOOKUP($A341,'Venues to Contact'!$B$3:$V$501,19,FALSE))</f>
        <v/>
      </c>
      <c t="str" s="44" r="R341">
        <f>IF(ISNA(VLOOKUP($A341,'Venues to Contact'!$B$3:$V$501,20,FALSE)),"",VLOOKUP($A341,'Venues to Contact'!$B$3:$V$501,20,FALSE))</f>
        <v/>
      </c>
      <c t="str" s="53" r="S341">
        <f>IF(ISNA(VLOOKUP($A341,'Venues to Contact'!$B$3:$V$501,21,FALSE)),"",VLOOKUP($A341,'Venues to Contact'!$B$3:$V$501,21,FALSE))</f>
        <v/>
      </c>
    </row>
    <row customHeight="1" r="342" ht="21.75">
      <c s="31" r="A342">
        <v>340.0</v>
      </c>
      <c t="str" s="31" r="B342">
        <f>IF(ISNA(VLOOKUP($A342,'Venues to Contact'!$B$3:$V$501,2,FALSE)),"",VLOOKUP($A342,'Venues to Contact'!$B$3:$V$501,2,FALSE))</f>
        <v/>
      </c>
      <c t="str" s="31" r="C342">
        <f>IF(ISNA(VLOOKUP($A342,'Venues to Contact'!$B$3:$V$501,5,FALSE)),"",VLOOKUP($A342,'Venues to Contact'!$B$3:$V$501,5,FALSE))</f>
        <v/>
      </c>
      <c t="str" s="31" r="D342">
        <f>IF(ISNA(VLOOKUP($A342,'Venues to Contact'!$B$3:$V$501,6,FALSE)),"",VLOOKUP($A342,'Venues to Contact'!$B$3:$V$501,6,FALSE))</f>
        <v/>
      </c>
      <c t="str" s="31" r="E342">
        <f>IF(ISNA(VLOOKUP($A342,'Venues to Contact'!$B$3:$V$501,7,FALSE)),"",VLOOKUP($A342,'Venues to Contact'!$B$3:$V$501,7,FALSE))</f>
        <v/>
      </c>
      <c t="str" s="31" r="F342">
        <f>IF(ISNA(VLOOKUP($A342,'Venues to Contact'!$B$3:$V$501,8,FALSE)),"",VLOOKUP($A342,'Venues to Contact'!$B$3:$V$501,8,FALSE))</f>
        <v/>
      </c>
      <c t="str" s="31" r="G342">
        <f>IF(ISNA(VLOOKUP($A342,'Venues to Contact'!$B$3:$V$501,9,FALSE)),"",VLOOKUP($A342,'Venues to Contact'!$B$3:$V$501,9,FALSE))</f>
        <v/>
      </c>
      <c t="str" s="31" r="H342">
        <f>IF(ISNA(VLOOKUP($A342,'Venues to Contact'!$B$3:$V$501,10,FALSE)),"",VLOOKUP($A342,'Venues to Contact'!$B$3:$V$501,10,FALSE))</f>
        <v/>
      </c>
      <c t="str" s="31" r="I342">
        <f>IF(ISNA(VLOOKUP($A342,'Venues to Contact'!$B$3:$V$501,11,FALSE)),"",VLOOKUP($A342,'Venues to Contact'!$B$3:$V$501,11,FALSE))</f>
        <v/>
      </c>
      <c t="str" s="46" r="J342">
        <f>IF(ISNA(VLOOKUP($A342,'Venues to Contact'!$B$3:$V$501,12,FALSE)),"",VLOOKUP($A342,'Venues to Contact'!$B$3:$V$501,12,FALSE))</f>
        <v/>
      </c>
      <c t="str" s="38" r="K342">
        <f>IF(ISNA(VLOOKUP($A342,'Venues to Contact'!$B$3:$V$501,4,FALSE)),"",VLOOKUP($A342,'Venues to Contact'!$B$3:$V$501,4,FALSE))</f>
        <v/>
      </c>
      <c t="str" s="38" r="L342">
        <f>IF(ISNA(VLOOKUP($A342,'Venues to Contact'!$B$3:$V$501,14,FALSE)),"",VLOOKUP($A342,'Venues to Contact'!$B$3:$V$501,14,FALSE))</f>
        <v/>
      </c>
      <c t="str" s="39" r="M342">
        <f>IF(ISNA(VLOOKUP($A342,'Venues to Contact'!$B$3:$V$501,15,FALSE)),"",VLOOKUP($A342,'Venues to Contact'!$B$3:$V$501,15,FALSE))</f>
        <v/>
      </c>
      <c t="str" s="40" r="N342">
        <f>IF(ISNA(VLOOKUP($A342,'Venues to Contact'!$B$3:$V$501,16,FALSE)),"",VLOOKUP($A342,'Venues to Contact'!$B$3:$V$501,16,FALSE))</f>
        <v/>
      </c>
      <c t="str" s="61" r="O342">
        <f>IF(ISNA(VLOOKUP($A342,'Venues to Contact'!$B$3:$V$501,17,FALSE)),"",VLOOKUP($A342,'Venues to Contact'!$B$3:$V$501,17,FALSE))</f>
        <v/>
      </c>
      <c t="str" s="41" r="P342">
        <f>IF(ISNA(VLOOKUP($A342,'Venues to Contact'!$B$3:$V$501,18,FALSE)),"",VLOOKUP($A342,'Venues to Contact'!$B$3:$V$501,18,FALSE))</f>
        <v/>
      </c>
      <c t="str" s="42" r="Q342">
        <f>IF(ISNA(VLOOKUP($A342,'Venues to Contact'!$B$3:$V$501,19,FALSE)),"",VLOOKUP($A342,'Venues to Contact'!$B$3:$V$501,19,FALSE))</f>
        <v/>
      </c>
      <c t="str" s="44" r="R342">
        <f>IF(ISNA(VLOOKUP($A342,'Venues to Contact'!$B$3:$V$501,20,FALSE)),"",VLOOKUP($A342,'Venues to Contact'!$B$3:$V$501,20,FALSE))</f>
        <v/>
      </c>
      <c t="str" s="53" r="S342">
        <f>IF(ISNA(VLOOKUP($A342,'Venues to Contact'!$B$3:$V$501,21,FALSE)),"",VLOOKUP($A342,'Venues to Contact'!$B$3:$V$501,21,FALSE))</f>
        <v/>
      </c>
    </row>
    <row customHeight="1" r="343" ht="21.75">
      <c s="31" r="A343">
        <v>341.0</v>
      </c>
      <c t="str" s="31" r="B343">
        <f>IF(ISNA(VLOOKUP($A343,'Venues to Contact'!$B$3:$V$501,2,FALSE)),"",VLOOKUP($A343,'Venues to Contact'!$B$3:$V$501,2,FALSE))</f>
        <v/>
      </c>
      <c t="str" s="31" r="C343">
        <f>IF(ISNA(VLOOKUP($A343,'Venues to Contact'!$B$3:$V$501,5,FALSE)),"",VLOOKUP($A343,'Venues to Contact'!$B$3:$V$501,5,FALSE))</f>
        <v/>
      </c>
      <c t="str" s="31" r="D343">
        <f>IF(ISNA(VLOOKUP($A343,'Venues to Contact'!$B$3:$V$501,6,FALSE)),"",VLOOKUP($A343,'Venues to Contact'!$B$3:$V$501,6,FALSE))</f>
        <v/>
      </c>
      <c t="str" s="31" r="E343">
        <f>IF(ISNA(VLOOKUP($A343,'Venues to Contact'!$B$3:$V$501,7,FALSE)),"",VLOOKUP($A343,'Venues to Contact'!$B$3:$V$501,7,FALSE))</f>
        <v/>
      </c>
      <c t="str" s="31" r="F343">
        <f>IF(ISNA(VLOOKUP($A343,'Venues to Contact'!$B$3:$V$501,8,FALSE)),"",VLOOKUP($A343,'Venues to Contact'!$B$3:$V$501,8,FALSE))</f>
        <v/>
      </c>
      <c t="str" s="31" r="G343">
        <f>IF(ISNA(VLOOKUP($A343,'Venues to Contact'!$B$3:$V$501,9,FALSE)),"",VLOOKUP($A343,'Venues to Contact'!$B$3:$V$501,9,FALSE))</f>
        <v/>
      </c>
      <c t="str" s="31" r="H343">
        <f>IF(ISNA(VLOOKUP($A343,'Venues to Contact'!$B$3:$V$501,10,FALSE)),"",VLOOKUP($A343,'Venues to Contact'!$B$3:$V$501,10,FALSE))</f>
        <v/>
      </c>
      <c t="str" s="31" r="I343">
        <f>IF(ISNA(VLOOKUP($A343,'Venues to Contact'!$B$3:$V$501,11,FALSE)),"",VLOOKUP($A343,'Venues to Contact'!$B$3:$V$501,11,FALSE))</f>
        <v/>
      </c>
      <c t="str" s="46" r="J343">
        <f>IF(ISNA(VLOOKUP($A343,'Venues to Contact'!$B$3:$V$501,12,FALSE)),"",VLOOKUP($A343,'Venues to Contact'!$B$3:$V$501,12,FALSE))</f>
        <v/>
      </c>
      <c t="str" s="38" r="K343">
        <f>IF(ISNA(VLOOKUP($A343,'Venues to Contact'!$B$3:$V$501,4,FALSE)),"",VLOOKUP($A343,'Venues to Contact'!$B$3:$V$501,4,FALSE))</f>
        <v/>
      </c>
      <c t="str" s="38" r="L343">
        <f>IF(ISNA(VLOOKUP($A343,'Venues to Contact'!$B$3:$V$501,14,FALSE)),"",VLOOKUP($A343,'Venues to Contact'!$B$3:$V$501,14,FALSE))</f>
        <v/>
      </c>
      <c t="str" s="39" r="M343">
        <f>IF(ISNA(VLOOKUP($A343,'Venues to Contact'!$B$3:$V$501,15,FALSE)),"",VLOOKUP($A343,'Venues to Contact'!$B$3:$V$501,15,FALSE))</f>
        <v/>
      </c>
      <c t="str" s="40" r="N343">
        <f>IF(ISNA(VLOOKUP($A343,'Venues to Contact'!$B$3:$V$501,16,FALSE)),"",VLOOKUP($A343,'Venues to Contact'!$B$3:$V$501,16,FALSE))</f>
        <v/>
      </c>
      <c t="str" s="61" r="O343">
        <f>IF(ISNA(VLOOKUP($A343,'Venues to Contact'!$B$3:$V$501,17,FALSE)),"",VLOOKUP($A343,'Venues to Contact'!$B$3:$V$501,17,FALSE))</f>
        <v/>
      </c>
      <c t="str" s="41" r="P343">
        <f>IF(ISNA(VLOOKUP($A343,'Venues to Contact'!$B$3:$V$501,18,FALSE)),"",VLOOKUP($A343,'Venues to Contact'!$B$3:$V$501,18,FALSE))</f>
        <v/>
      </c>
      <c t="str" s="42" r="Q343">
        <f>IF(ISNA(VLOOKUP($A343,'Venues to Contact'!$B$3:$V$501,19,FALSE)),"",VLOOKUP($A343,'Venues to Contact'!$B$3:$V$501,19,FALSE))</f>
        <v/>
      </c>
      <c t="str" s="44" r="R343">
        <f>IF(ISNA(VLOOKUP($A343,'Venues to Contact'!$B$3:$V$501,20,FALSE)),"",VLOOKUP($A343,'Venues to Contact'!$B$3:$V$501,20,FALSE))</f>
        <v/>
      </c>
      <c t="str" s="53" r="S343">
        <f>IF(ISNA(VLOOKUP($A343,'Venues to Contact'!$B$3:$V$501,21,FALSE)),"",VLOOKUP($A343,'Venues to Contact'!$B$3:$V$501,21,FALSE))</f>
        <v/>
      </c>
    </row>
    <row customHeight="1" r="344" ht="21.75">
      <c s="31" r="A344">
        <v>342.0</v>
      </c>
      <c t="str" s="31" r="B344">
        <f>IF(ISNA(VLOOKUP($A344,'Venues to Contact'!$B$3:$V$501,2,FALSE)),"",VLOOKUP($A344,'Venues to Contact'!$B$3:$V$501,2,FALSE))</f>
        <v/>
      </c>
      <c t="str" s="31" r="C344">
        <f>IF(ISNA(VLOOKUP($A344,'Venues to Contact'!$B$3:$V$501,5,FALSE)),"",VLOOKUP($A344,'Venues to Contact'!$B$3:$V$501,5,FALSE))</f>
        <v/>
      </c>
      <c t="str" s="31" r="D344">
        <f>IF(ISNA(VLOOKUP($A344,'Venues to Contact'!$B$3:$V$501,6,FALSE)),"",VLOOKUP($A344,'Venues to Contact'!$B$3:$V$501,6,FALSE))</f>
        <v/>
      </c>
      <c t="str" s="31" r="E344">
        <f>IF(ISNA(VLOOKUP($A344,'Venues to Contact'!$B$3:$V$501,7,FALSE)),"",VLOOKUP($A344,'Venues to Contact'!$B$3:$V$501,7,FALSE))</f>
        <v/>
      </c>
      <c t="str" s="31" r="F344">
        <f>IF(ISNA(VLOOKUP($A344,'Venues to Contact'!$B$3:$V$501,8,FALSE)),"",VLOOKUP($A344,'Venues to Contact'!$B$3:$V$501,8,FALSE))</f>
        <v/>
      </c>
      <c t="str" s="31" r="G344">
        <f>IF(ISNA(VLOOKUP($A344,'Venues to Contact'!$B$3:$V$501,9,FALSE)),"",VLOOKUP($A344,'Venues to Contact'!$B$3:$V$501,9,FALSE))</f>
        <v/>
      </c>
      <c t="str" s="31" r="H344">
        <f>IF(ISNA(VLOOKUP($A344,'Venues to Contact'!$B$3:$V$501,10,FALSE)),"",VLOOKUP($A344,'Venues to Contact'!$B$3:$V$501,10,FALSE))</f>
        <v/>
      </c>
      <c t="str" s="31" r="I344">
        <f>IF(ISNA(VLOOKUP($A344,'Venues to Contact'!$B$3:$V$501,11,FALSE)),"",VLOOKUP($A344,'Venues to Contact'!$B$3:$V$501,11,FALSE))</f>
        <v/>
      </c>
      <c t="str" s="46" r="J344">
        <f>IF(ISNA(VLOOKUP($A344,'Venues to Contact'!$B$3:$V$501,12,FALSE)),"",VLOOKUP($A344,'Venues to Contact'!$B$3:$V$501,12,FALSE))</f>
        <v/>
      </c>
      <c t="str" s="38" r="K344">
        <f>IF(ISNA(VLOOKUP($A344,'Venues to Contact'!$B$3:$V$501,4,FALSE)),"",VLOOKUP($A344,'Venues to Contact'!$B$3:$V$501,4,FALSE))</f>
        <v/>
      </c>
      <c t="str" s="38" r="L344">
        <f>IF(ISNA(VLOOKUP($A344,'Venues to Contact'!$B$3:$V$501,14,FALSE)),"",VLOOKUP($A344,'Venues to Contact'!$B$3:$V$501,14,FALSE))</f>
        <v/>
      </c>
      <c t="str" s="39" r="M344">
        <f>IF(ISNA(VLOOKUP($A344,'Venues to Contact'!$B$3:$V$501,15,FALSE)),"",VLOOKUP($A344,'Venues to Contact'!$B$3:$V$501,15,FALSE))</f>
        <v/>
      </c>
      <c t="str" s="40" r="N344">
        <f>IF(ISNA(VLOOKUP($A344,'Venues to Contact'!$B$3:$V$501,16,FALSE)),"",VLOOKUP($A344,'Venues to Contact'!$B$3:$V$501,16,FALSE))</f>
        <v/>
      </c>
      <c t="str" s="61" r="O344">
        <f>IF(ISNA(VLOOKUP($A344,'Venues to Contact'!$B$3:$V$501,17,FALSE)),"",VLOOKUP($A344,'Venues to Contact'!$B$3:$V$501,17,FALSE))</f>
        <v/>
      </c>
      <c t="str" s="41" r="P344">
        <f>IF(ISNA(VLOOKUP($A344,'Venues to Contact'!$B$3:$V$501,18,FALSE)),"",VLOOKUP($A344,'Venues to Contact'!$B$3:$V$501,18,FALSE))</f>
        <v/>
      </c>
      <c t="str" s="42" r="Q344">
        <f>IF(ISNA(VLOOKUP($A344,'Venues to Contact'!$B$3:$V$501,19,FALSE)),"",VLOOKUP($A344,'Venues to Contact'!$B$3:$V$501,19,FALSE))</f>
        <v/>
      </c>
      <c t="str" s="44" r="R344">
        <f>IF(ISNA(VLOOKUP($A344,'Venues to Contact'!$B$3:$V$501,20,FALSE)),"",VLOOKUP($A344,'Venues to Contact'!$B$3:$V$501,20,FALSE))</f>
        <v/>
      </c>
      <c t="str" s="53" r="S344">
        <f>IF(ISNA(VLOOKUP($A344,'Venues to Contact'!$B$3:$V$501,21,FALSE)),"",VLOOKUP($A344,'Venues to Contact'!$B$3:$V$501,21,FALSE))</f>
        <v/>
      </c>
    </row>
    <row customHeight="1" r="345" ht="21.75">
      <c s="31" r="A345">
        <v>343.0</v>
      </c>
      <c t="str" s="31" r="B345">
        <f>IF(ISNA(VLOOKUP($A345,'Venues to Contact'!$B$3:$V$501,2,FALSE)),"",VLOOKUP($A345,'Venues to Contact'!$B$3:$V$501,2,FALSE))</f>
        <v/>
      </c>
      <c t="str" s="31" r="C345">
        <f>IF(ISNA(VLOOKUP($A345,'Venues to Contact'!$B$3:$V$501,5,FALSE)),"",VLOOKUP($A345,'Venues to Contact'!$B$3:$V$501,5,FALSE))</f>
        <v/>
      </c>
      <c t="str" s="31" r="D345">
        <f>IF(ISNA(VLOOKUP($A345,'Venues to Contact'!$B$3:$V$501,6,FALSE)),"",VLOOKUP($A345,'Venues to Contact'!$B$3:$V$501,6,FALSE))</f>
        <v/>
      </c>
      <c t="str" s="31" r="E345">
        <f>IF(ISNA(VLOOKUP($A345,'Venues to Contact'!$B$3:$V$501,7,FALSE)),"",VLOOKUP($A345,'Venues to Contact'!$B$3:$V$501,7,FALSE))</f>
        <v/>
      </c>
      <c t="str" s="31" r="F345">
        <f>IF(ISNA(VLOOKUP($A345,'Venues to Contact'!$B$3:$V$501,8,FALSE)),"",VLOOKUP($A345,'Venues to Contact'!$B$3:$V$501,8,FALSE))</f>
        <v/>
      </c>
      <c t="str" s="31" r="G345">
        <f>IF(ISNA(VLOOKUP($A345,'Venues to Contact'!$B$3:$V$501,9,FALSE)),"",VLOOKUP($A345,'Venues to Contact'!$B$3:$V$501,9,FALSE))</f>
        <v/>
      </c>
      <c t="str" s="31" r="H345">
        <f>IF(ISNA(VLOOKUP($A345,'Venues to Contact'!$B$3:$V$501,10,FALSE)),"",VLOOKUP($A345,'Venues to Contact'!$B$3:$V$501,10,FALSE))</f>
        <v/>
      </c>
      <c t="str" s="31" r="I345">
        <f>IF(ISNA(VLOOKUP($A345,'Venues to Contact'!$B$3:$V$501,11,FALSE)),"",VLOOKUP($A345,'Venues to Contact'!$B$3:$V$501,11,FALSE))</f>
        <v/>
      </c>
      <c t="str" s="46" r="J345">
        <f>IF(ISNA(VLOOKUP($A345,'Venues to Contact'!$B$3:$V$501,12,FALSE)),"",VLOOKUP($A345,'Venues to Contact'!$B$3:$V$501,12,FALSE))</f>
        <v/>
      </c>
      <c t="str" s="38" r="K345">
        <f>IF(ISNA(VLOOKUP($A345,'Venues to Contact'!$B$3:$V$501,4,FALSE)),"",VLOOKUP($A345,'Venues to Contact'!$B$3:$V$501,4,FALSE))</f>
        <v/>
      </c>
      <c t="str" s="38" r="L345">
        <f>IF(ISNA(VLOOKUP($A345,'Venues to Contact'!$B$3:$V$501,14,FALSE)),"",VLOOKUP($A345,'Venues to Contact'!$B$3:$V$501,14,FALSE))</f>
        <v/>
      </c>
      <c t="str" s="39" r="M345">
        <f>IF(ISNA(VLOOKUP($A345,'Venues to Contact'!$B$3:$V$501,15,FALSE)),"",VLOOKUP($A345,'Venues to Contact'!$B$3:$V$501,15,FALSE))</f>
        <v/>
      </c>
      <c t="str" s="40" r="N345">
        <f>IF(ISNA(VLOOKUP($A345,'Venues to Contact'!$B$3:$V$501,16,FALSE)),"",VLOOKUP($A345,'Venues to Contact'!$B$3:$V$501,16,FALSE))</f>
        <v/>
      </c>
      <c t="str" s="61" r="O345">
        <f>IF(ISNA(VLOOKUP($A345,'Venues to Contact'!$B$3:$V$501,17,FALSE)),"",VLOOKUP($A345,'Venues to Contact'!$B$3:$V$501,17,FALSE))</f>
        <v/>
      </c>
      <c t="str" s="41" r="P345">
        <f>IF(ISNA(VLOOKUP($A345,'Venues to Contact'!$B$3:$V$501,18,FALSE)),"",VLOOKUP($A345,'Venues to Contact'!$B$3:$V$501,18,FALSE))</f>
        <v/>
      </c>
      <c t="str" s="42" r="Q345">
        <f>IF(ISNA(VLOOKUP($A345,'Venues to Contact'!$B$3:$V$501,19,FALSE)),"",VLOOKUP($A345,'Venues to Contact'!$B$3:$V$501,19,FALSE))</f>
        <v/>
      </c>
      <c t="str" s="44" r="R345">
        <f>IF(ISNA(VLOOKUP($A345,'Venues to Contact'!$B$3:$V$501,20,FALSE)),"",VLOOKUP($A345,'Venues to Contact'!$B$3:$V$501,20,FALSE))</f>
        <v/>
      </c>
      <c t="str" s="53" r="S345">
        <f>IF(ISNA(VLOOKUP($A345,'Venues to Contact'!$B$3:$V$501,21,FALSE)),"",VLOOKUP($A345,'Venues to Contact'!$B$3:$V$501,21,FALSE))</f>
        <v/>
      </c>
    </row>
    <row customHeight="1" r="346" ht="21.75">
      <c s="31" r="A346">
        <v>344.0</v>
      </c>
      <c t="str" s="31" r="B346">
        <f>IF(ISNA(VLOOKUP($A346,'Venues to Contact'!$B$3:$V$501,2,FALSE)),"",VLOOKUP($A346,'Venues to Contact'!$B$3:$V$501,2,FALSE))</f>
        <v/>
      </c>
      <c t="str" s="31" r="C346">
        <f>IF(ISNA(VLOOKUP($A346,'Venues to Contact'!$B$3:$V$501,5,FALSE)),"",VLOOKUP($A346,'Venues to Contact'!$B$3:$V$501,5,FALSE))</f>
        <v/>
      </c>
      <c t="str" s="31" r="D346">
        <f>IF(ISNA(VLOOKUP($A346,'Venues to Contact'!$B$3:$V$501,6,FALSE)),"",VLOOKUP($A346,'Venues to Contact'!$B$3:$V$501,6,FALSE))</f>
        <v/>
      </c>
      <c t="str" s="31" r="E346">
        <f>IF(ISNA(VLOOKUP($A346,'Venues to Contact'!$B$3:$V$501,7,FALSE)),"",VLOOKUP($A346,'Venues to Contact'!$B$3:$V$501,7,FALSE))</f>
        <v/>
      </c>
      <c t="str" s="31" r="F346">
        <f>IF(ISNA(VLOOKUP($A346,'Venues to Contact'!$B$3:$V$501,8,FALSE)),"",VLOOKUP($A346,'Venues to Contact'!$B$3:$V$501,8,FALSE))</f>
        <v/>
      </c>
      <c t="str" s="31" r="G346">
        <f>IF(ISNA(VLOOKUP($A346,'Venues to Contact'!$B$3:$V$501,9,FALSE)),"",VLOOKUP($A346,'Venues to Contact'!$B$3:$V$501,9,FALSE))</f>
        <v/>
      </c>
      <c t="str" s="31" r="H346">
        <f>IF(ISNA(VLOOKUP($A346,'Venues to Contact'!$B$3:$V$501,10,FALSE)),"",VLOOKUP($A346,'Venues to Contact'!$B$3:$V$501,10,FALSE))</f>
        <v/>
      </c>
      <c t="str" s="31" r="I346">
        <f>IF(ISNA(VLOOKUP($A346,'Venues to Contact'!$B$3:$V$501,11,FALSE)),"",VLOOKUP($A346,'Venues to Contact'!$B$3:$V$501,11,FALSE))</f>
        <v/>
      </c>
      <c t="str" s="46" r="J346">
        <f>IF(ISNA(VLOOKUP($A346,'Venues to Contact'!$B$3:$V$501,12,FALSE)),"",VLOOKUP($A346,'Venues to Contact'!$B$3:$V$501,12,FALSE))</f>
        <v/>
      </c>
      <c t="str" s="38" r="K346">
        <f>IF(ISNA(VLOOKUP($A346,'Venues to Contact'!$B$3:$V$501,4,FALSE)),"",VLOOKUP($A346,'Venues to Contact'!$B$3:$V$501,4,FALSE))</f>
        <v/>
      </c>
      <c t="str" s="38" r="L346">
        <f>IF(ISNA(VLOOKUP($A346,'Venues to Contact'!$B$3:$V$501,14,FALSE)),"",VLOOKUP($A346,'Venues to Contact'!$B$3:$V$501,14,FALSE))</f>
        <v/>
      </c>
      <c t="str" s="39" r="M346">
        <f>IF(ISNA(VLOOKUP($A346,'Venues to Contact'!$B$3:$V$501,15,FALSE)),"",VLOOKUP($A346,'Venues to Contact'!$B$3:$V$501,15,FALSE))</f>
        <v/>
      </c>
      <c t="str" s="40" r="N346">
        <f>IF(ISNA(VLOOKUP($A346,'Venues to Contact'!$B$3:$V$501,16,FALSE)),"",VLOOKUP($A346,'Venues to Contact'!$B$3:$V$501,16,FALSE))</f>
        <v/>
      </c>
      <c t="str" s="61" r="O346">
        <f>IF(ISNA(VLOOKUP($A346,'Venues to Contact'!$B$3:$V$501,17,FALSE)),"",VLOOKUP($A346,'Venues to Contact'!$B$3:$V$501,17,FALSE))</f>
        <v/>
      </c>
      <c t="str" s="41" r="P346">
        <f>IF(ISNA(VLOOKUP($A346,'Venues to Contact'!$B$3:$V$501,18,FALSE)),"",VLOOKUP($A346,'Venues to Contact'!$B$3:$V$501,18,FALSE))</f>
        <v/>
      </c>
      <c t="str" s="42" r="Q346">
        <f>IF(ISNA(VLOOKUP($A346,'Venues to Contact'!$B$3:$V$501,19,FALSE)),"",VLOOKUP($A346,'Venues to Contact'!$B$3:$V$501,19,FALSE))</f>
        <v/>
      </c>
      <c t="str" s="44" r="R346">
        <f>IF(ISNA(VLOOKUP($A346,'Venues to Contact'!$B$3:$V$501,20,FALSE)),"",VLOOKUP($A346,'Venues to Contact'!$B$3:$V$501,20,FALSE))</f>
        <v/>
      </c>
      <c t="str" s="53" r="S346">
        <f>IF(ISNA(VLOOKUP($A346,'Venues to Contact'!$B$3:$V$501,21,FALSE)),"",VLOOKUP($A346,'Venues to Contact'!$B$3:$V$501,21,FALSE))</f>
        <v/>
      </c>
    </row>
    <row customHeight="1" r="347" ht="21.75">
      <c s="31" r="A347">
        <v>345.0</v>
      </c>
      <c t="str" s="31" r="B347">
        <f>IF(ISNA(VLOOKUP($A347,'Venues to Contact'!$B$3:$V$501,2,FALSE)),"",VLOOKUP($A347,'Venues to Contact'!$B$3:$V$501,2,FALSE))</f>
        <v/>
      </c>
      <c t="str" s="31" r="C347">
        <f>IF(ISNA(VLOOKUP($A347,'Venues to Contact'!$B$3:$V$501,5,FALSE)),"",VLOOKUP($A347,'Venues to Contact'!$B$3:$V$501,5,FALSE))</f>
        <v/>
      </c>
      <c t="str" s="31" r="D347">
        <f>IF(ISNA(VLOOKUP($A347,'Venues to Contact'!$B$3:$V$501,6,FALSE)),"",VLOOKUP($A347,'Venues to Contact'!$B$3:$V$501,6,FALSE))</f>
        <v/>
      </c>
      <c t="str" s="31" r="E347">
        <f>IF(ISNA(VLOOKUP($A347,'Venues to Contact'!$B$3:$V$501,7,FALSE)),"",VLOOKUP($A347,'Venues to Contact'!$B$3:$V$501,7,FALSE))</f>
        <v/>
      </c>
      <c t="str" s="31" r="F347">
        <f>IF(ISNA(VLOOKUP($A347,'Venues to Contact'!$B$3:$V$501,8,FALSE)),"",VLOOKUP($A347,'Venues to Contact'!$B$3:$V$501,8,FALSE))</f>
        <v/>
      </c>
      <c t="str" s="31" r="G347">
        <f>IF(ISNA(VLOOKUP($A347,'Venues to Contact'!$B$3:$V$501,9,FALSE)),"",VLOOKUP($A347,'Venues to Contact'!$B$3:$V$501,9,FALSE))</f>
        <v/>
      </c>
      <c t="str" s="31" r="H347">
        <f>IF(ISNA(VLOOKUP($A347,'Venues to Contact'!$B$3:$V$501,10,FALSE)),"",VLOOKUP($A347,'Venues to Contact'!$B$3:$V$501,10,FALSE))</f>
        <v/>
      </c>
      <c t="str" s="31" r="I347">
        <f>IF(ISNA(VLOOKUP($A347,'Venues to Contact'!$B$3:$V$501,11,FALSE)),"",VLOOKUP($A347,'Venues to Contact'!$B$3:$V$501,11,FALSE))</f>
        <v/>
      </c>
      <c t="str" s="46" r="J347">
        <f>IF(ISNA(VLOOKUP($A347,'Venues to Contact'!$B$3:$V$501,12,FALSE)),"",VLOOKUP($A347,'Venues to Contact'!$B$3:$V$501,12,FALSE))</f>
        <v/>
      </c>
      <c t="str" s="38" r="K347">
        <f>IF(ISNA(VLOOKUP($A347,'Venues to Contact'!$B$3:$V$501,4,FALSE)),"",VLOOKUP($A347,'Venues to Contact'!$B$3:$V$501,4,FALSE))</f>
        <v/>
      </c>
      <c t="str" s="38" r="L347">
        <f>IF(ISNA(VLOOKUP($A347,'Venues to Contact'!$B$3:$V$501,14,FALSE)),"",VLOOKUP($A347,'Venues to Contact'!$B$3:$V$501,14,FALSE))</f>
        <v/>
      </c>
      <c t="str" s="39" r="M347">
        <f>IF(ISNA(VLOOKUP($A347,'Venues to Contact'!$B$3:$V$501,15,FALSE)),"",VLOOKUP($A347,'Venues to Contact'!$B$3:$V$501,15,FALSE))</f>
        <v/>
      </c>
      <c t="str" s="40" r="N347">
        <f>IF(ISNA(VLOOKUP($A347,'Venues to Contact'!$B$3:$V$501,16,FALSE)),"",VLOOKUP($A347,'Venues to Contact'!$B$3:$V$501,16,FALSE))</f>
        <v/>
      </c>
      <c t="str" s="61" r="O347">
        <f>IF(ISNA(VLOOKUP($A347,'Venues to Contact'!$B$3:$V$501,17,FALSE)),"",VLOOKUP($A347,'Venues to Contact'!$B$3:$V$501,17,FALSE))</f>
        <v/>
      </c>
      <c t="str" s="41" r="P347">
        <f>IF(ISNA(VLOOKUP($A347,'Venues to Contact'!$B$3:$V$501,18,FALSE)),"",VLOOKUP($A347,'Venues to Contact'!$B$3:$V$501,18,FALSE))</f>
        <v/>
      </c>
      <c t="str" s="42" r="Q347">
        <f>IF(ISNA(VLOOKUP($A347,'Venues to Contact'!$B$3:$V$501,19,FALSE)),"",VLOOKUP($A347,'Venues to Contact'!$B$3:$V$501,19,FALSE))</f>
        <v/>
      </c>
      <c t="str" s="44" r="R347">
        <f>IF(ISNA(VLOOKUP($A347,'Venues to Contact'!$B$3:$V$501,20,FALSE)),"",VLOOKUP($A347,'Venues to Contact'!$B$3:$V$501,20,FALSE))</f>
        <v/>
      </c>
      <c t="str" s="53" r="S347">
        <f>IF(ISNA(VLOOKUP($A347,'Venues to Contact'!$B$3:$V$501,21,FALSE)),"",VLOOKUP($A347,'Venues to Contact'!$B$3:$V$501,21,FALSE))</f>
        <v/>
      </c>
    </row>
    <row customHeight="1" r="348" ht="21.75">
      <c s="31" r="A348">
        <v>346.0</v>
      </c>
      <c t="str" s="31" r="B348">
        <f>IF(ISNA(VLOOKUP($A348,'Venues to Contact'!$B$3:$V$501,2,FALSE)),"",VLOOKUP($A348,'Venues to Contact'!$B$3:$V$501,2,FALSE))</f>
        <v/>
      </c>
      <c t="str" s="31" r="C348">
        <f>IF(ISNA(VLOOKUP($A348,'Venues to Contact'!$B$3:$V$501,5,FALSE)),"",VLOOKUP($A348,'Venues to Contact'!$B$3:$V$501,5,FALSE))</f>
        <v/>
      </c>
      <c t="str" s="31" r="D348">
        <f>IF(ISNA(VLOOKUP($A348,'Venues to Contact'!$B$3:$V$501,6,FALSE)),"",VLOOKUP($A348,'Venues to Contact'!$B$3:$V$501,6,FALSE))</f>
        <v/>
      </c>
      <c t="str" s="31" r="E348">
        <f>IF(ISNA(VLOOKUP($A348,'Venues to Contact'!$B$3:$V$501,7,FALSE)),"",VLOOKUP($A348,'Venues to Contact'!$B$3:$V$501,7,FALSE))</f>
        <v/>
      </c>
      <c t="str" s="31" r="F348">
        <f>IF(ISNA(VLOOKUP($A348,'Venues to Contact'!$B$3:$V$501,8,FALSE)),"",VLOOKUP($A348,'Venues to Contact'!$B$3:$V$501,8,FALSE))</f>
        <v/>
      </c>
      <c t="str" s="31" r="G348">
        <f>IF(ISNA(VLOOKUP($A348,'Venues to Contact'!$B$3:$V$501,9,FALSE)),"",VLOOKUP($A348,'Venues to Contact'!$B$3:$V$501,9,FALSE))</f>
        <v/>
      </c>
      <c t="str" s="31" r="H348">
        <f>IF(ISNA(VLOOKUP($A348,'Venues to Contact'!$B$3:$V$501,10,FALSE)),"",VLOOKUP($A348,'Venues to Contact'!$B$3:$V$501,10,FALSE))</f>
        <v/>
      </c>
      <c t="str" s="31" r="I348">
        <f>IF(ISNA(VLOOKUP($A348,'Venues to Contact'!$B$3:$V$501,11,FALSE)),"",VLOOKUP($A348,'Venues to Contact'!$B$3:$V$501,11,FALSE))</f>
        <v/>
      </c>
      <c t="str" s="46" r="J348">
        <f>IF(ISNA(VLOOKUP($A348,'Venues to Contact'!$B$3:$V$501,12,FALSE)),"",VLOOKUP($A348,'Venues to Contact'!$B$3:$V$501,12,FALSE))</f>
        <v/>
      </c>
      <c t="str" s="38" r="K348">
        <f>IF(ISNA(VLOOKUP($A348,'Venues to Contact'!$B$3:$V$501,4,FALSE)),"",VLOOKUP($A348,'Venues to Contact'!$B$3:$V$501,4,FALSE))</f>
        <v/>
      </c>
      <c t="str" s="38" r="L348">
        <f>IF(ISNA(VLOOKUP($A348,'Venues to Contact'!$B$3:$V$501,14,FALSE)),"",VLOOKUP($A348,'Venues to Contact'!$B$3:$V$501,14,FALSE))</f>
        <v/>
      </c>
      <c t="str" s="39" r="M348">
        <f>IF(ISNA(VLOOKUP($A348,'Venues to Contact'!$B$3:$V$501,15,FALSE)),"",VLOOKUP($A348,'Venues to Contact'!$B$3:$V$501,15,FALSE))</f>
        <v/>
      </c>
      <c t="str" s="40" r="N348">
        <f>IF(ISNA(VLOOKUP($A348,'Venues to Contact'!$B$3:$V$501,16,FALSE)),"",VLOOKUP($A348,'Venues to Contact'!$B$3:$V$501,16,FALSE))</f>
        <v/>
      </c>
      <c t="str" s="61" r="O348">
        <f>IF(ISNA(VLOOKUP($A348,'Venues to Contact'!$B$3:$V$501,17,FALSE)),"",VLOOKUP($A348,'Venues to Contact'!$B$3:$V$501,17,FALSE))</f>
        <v/>
      </c>
      <c t="str" s="41" r="P348">
        <f>IF(ISNA(VLOOKUP($A348,'Venues to Contact'!$B$3:$V$501,18,FALSE)),"",VLOOKUP($A348,'Venues to Contact'!$B$3:$V$501,18,FALSE))</f>
        <v/>
      </c>
      <c t="str" s="42" r="Q348">
        <f>IF(ISNA(VLOOKUP($A348,'Venues to Contact'!$B$3:$V$501,19,FALSE)),"",VLOOKUP($A348,'Venues to Contact'!$B$3:$V$501,19,FALSE))</f>
        <v/>
      </c>
      <c t="str" s="44" r="R348">
        <f>IF(ISNA(VLOOKUP($A348,'Venues to Contact'!$B$3:$V$501,20,FALSE)),"",VLOOKUP($A348,'Venues to Contact'!$B$3:$V$501,20,FALSE))</f>
        <v/>
      </c>
      <c t="str" s="53" r="S348">
        <f>IF(ISNA(VLOOKUP($A348,'Venues to Contact'!$B$3:$V$501,21,FALSE)),"",VLOOKUP($A348,'Venues to Contact'!$B$3:$V$501,21,FALSE))</f>
        <v/>
      </c>
    </row>
    <row customHeight="1" r="349" ht="21.75">
      <c s="31" r="A349">
        <v>347.0</v>
      </c>
      <c t="str" s="31" r="B349">
        <f>IF(ISNA(VLOOKUP($A349,'Venues to Contact'!$B$3:$V$501,2,FALSE)),"",VLOOKUP($A349,'Venues to Contact'!$B$3:$V$501,2,FALSE))</f>
        <v/>
      </c>
      <c t="str" s="31" r="C349">
        <f>IF(ISNA(VLOOKUP($A349,'Venues to Contact'!$B$3:$V$501,5,FALSE)),"",VLOOKUP($A349,'Venues to Contact'!$B$3:$V$501,5,FALSE))</f>
        <v/>
      </c>
      <c t="str" s="31" r="D349">
        <f>IF(ISNA(VLOOKUP($A349,'Venues to Contact'!$B$3:$V$501,6,FALSE)),"",VLOOKUP($A349,'Venues to Contact'!$B$3:$V$501,6,FALSE))</f>
        <v/>
      </c>
      <c t="str" s="31" r="E349">
        <f>IF(ISNA(VLOOKUP($A349,'Venues to Contact'!$B$3:$V$501,7,FALSE)),"",VLOOKUP($A349,'Venues to Contact'!$B$3:$V$501,7,FALSE))</f>
        <v/>
      </c>
      <c t="str" s="31" r="F349">
        <f>IF(ISNA(VLOOKUP($A349,'Venues to Contact'!$B$3:$V$501,8,FALSE)),"",VLOOKUP($A349,'Venues to Contact'!$B$3:$V$501,8,FALSE))</f>
        <v/>
      </c>
      <c t="str" s="31" r="G349">
        <f>IF(ISNA(VLOOKUP($A349,'Venues to Contact'!$B$3:$V$501,9,FALSE)),"",VLOOKUP($A349,'Venues to Contact'!$B$3:$V$501,9,FALSE))</f>
        <v/>
      </c>
      <c t="str" s="31" r="H349">
        <f>IF(ISNA(VLOOKUP($A349,'Venues to Contact'!$B$3:$V$501,10,FALSE)),"",VLOOKUP($A349,'Venues to Contact'!$B$3:$V$501,10,FALSE))</f>
        <v/>
      </c>
      <c t="str" s="31" r="I349">
        <f>IF(ISNA(VLOOKUP($A349,'Venues to Contact'!$B$3:$V$501,11,FALSE)),"",VLOOKUP($A349,'Venues to Contact'!$B$3:$V$501,11,FALSE))</f>
        <v/>
      </c>
      <c t="str" s="46" r="J349">
        <f>IF(ISNA(VLOOKUP($A349,'Venues to Contact'!$B$3:$V$501,12,FALSE)),"",VLOOKUP($A349,'Venues to Contact'!$B$3:$V$501,12,FALSE))</f>
        <v/>
      </c>
      <c t="str" s="38" r="K349">
        <f>IF(ISNA(VLOOKUP($A349,'Venues to Contact'!$B$3:$V$501,4,FALSE)),"",VLOOKUP($A349,'Venues to Contact'!$B$3:$V$501,4,FALSE))</f>
        <v/>
      </c>
      <c t="str" s="38" r="L349">
        <f>IF(ISNA(VLOOKUP($A349,'Venues to Contact'!$B$3:$V$501,14,FALSE)),"",VLOOKUP($A349,'Venues to Contact'!$B$3:$V$501,14,FALSE))</f>
        <v/>
      </c>
      <c t="str" s="39" r="M349">
        <f>IF(ISNA(VLOOKUP($A349,'Venues to Contact'!$B$3:$V$501,15,FALSE)),"",VLOOKUP($A349,'Venues to Contact'!$B$3:$V$501,15,FALSE))</f>
        <v/>
      </c>
      <c t="str" s="40" r="N349">
        <f>IF(ISNA(VLOOKUP($A349,'Venues to Contact'!$B$3:$V$501,16,FALSE)),"",VLOOKUP($A349,'Venues to Contact'!$B$3:$V$501,16,FALSE))</f>
        <v/>
      </c>
      <c t="str" s="61" r="O349">
        <f>IF(ISNA(VLOOKUP($A349,'Venues to Contact'!$B$3:$V$501,17,FALSE)),"",VLOOKUP($A349,'Venues to Contact'!$B$3:$V$501,17,FALSE))</f>
        <v/>
      </c>
      <c t="str" s="41" r="P349">
        <f>IF(ISNA(VLOOKUP($A349,'Venues to Contact'!$B$3:$V$501,18,FALSE)),"",VLOOKUP($A349,'Venues to Contact'!$B$3:$V$501,18,FALSE))</f>
        <v/>
      </c>
      <c t="str" s="42" r="Q349">
        <f>IF(ISNA(VLOOKUP($A349,'Venues to Contact'!$B$3:$V$501,19,FALSE)),"",VLOOKUP($A349,'Venues to Contact'!$B$3:$V$501,19,FALSE))</f>
        <v/>
      </c>
      <c t="str" s="44" r="R349">
        <f>IF(ISNA(VLOOKUP($A349,'Venues to Contact'!$B$3:$V$501,20,FALSE)),"",VLOOKUP($A349,'Venues to Contact'!$B$3:$V$501,20,FALSE))</f>
        <v/>
      </c>
      <c t="str" s="53" r="S349">
        <f>IF(ISNA(VLOOKUP($A349,'Venues to Contact'!$B$3:$V$501,21,FALSE)),"",VLOOKUP($A349,'Venues to Contact'!$B$3:$V$501,21,FALSE))</f>
        <v/>
      </c>
    </row>
    <row customHeight="1" r="350" ht="21.75">
      <c s="31" r="A350">
        <v>348.0</v>
      </c>
      <c t="str" s="31" r="B350">
        <f>IF(ISNA(VLOOKUP($A350,'Venues to Contact'!$B$3:$V$501,2,FALSE)),"",VLOOKUP($A350,'Venues to Contact'!$B$3:$V$501,2,FALSE))</f>
        <v/>
      </c>
      <c t="str" s="31" r="C350">
        <f>IF(ISNA(VLOOKUP($A350,'Venues to Contact'!$B$3:$V$501,5,FALSE)),"",VLOOKUP($A350,'Venues to Contact'!$B$3:$V$501,5,FALSE))</f>
        <v/>
      </c>
      <c t="str" s="31" r="D350">
        <f>IF(ISNA(VLOOKUP($A350,'Venues to Contact'!$B$3:$V$501,6,FALSE)),"",VLOOKUP($A350,'Venues to Contact'!$B$3:$V$501,6,FALSE))</f>
        <v/>
      </c>
      <c t="str" s="31" r="E350">
        <f>IF(ISNA(VLOOKUP($A350,'Venues to Contact'!$B$3:$V$501,7,FALSE)),"",VLOOKUP($A350,'Venues to Contact'!$B$3:$V$501,7,FALSE))</f>
        <v/>
      </c>
      <c t="str" s="31" r="F350">
        <f>IF(ISNA(VLOOKUP($A350,'Venues to Contact'!$B$3:$V$501,8,FALSE)),"",VLOOKUP($A350,'Venues to Contact'!$B$3:$V$501,8,FALSE))</f>
        <v/>
      </c>
      <c t="str" s="31" r="G350">
        <f>IF(ISNA(VLOOKUP($A350,'Venues to Contact'!$B$3:$V$501,9,FALSE)),"",VLOOKUP($A350,'Venues to Contact'!$B$3:$V$501,9,FALSE))</f>
        <v/>
      </c>
      <c t="str" s="31" r="H350">
        <f>IF(ISNA(VLOOKUP($A350,'Venues to Contact'!$B$3:$V$501,10,FALSE)),"",VLOOKUP($A350,'Venues to Contact'!$B$3:$V$501,10,FALSE))</f>
        <v/>
      </c>
      <c t="str" s="31" r="I350">
        <f>IF(ISNA(VLOOKUP($A350,'Venues to Contact'!$B$3:$V$501,11,FALSE)),"",VLOOKUP($A350,'Venues to Contact'!$B$3:$V$501,11,FALSE))</f>
        <v/>
      </c>
      <c t="str" s="46" r="J350">
        <f>IF(ISNA(VLOOKUP($A350,'Venues to Contact'!$B$3:$V$501,12,FALSE)),"",VLOOKUP($A350,'Venues to Contact'!$B$3:$V$501,12,FALSE))</f>
        <v/>
      </c>
      <c t="str" s="38" r="K350">
        <f>IF(ISNA(VLOOKUP($A350,'Venues to Contact'!$B$3:$V$501,4,FALSE)),"",VLOOKUP($A350,'Venues to Contact'!$B$3:$V$501,4,FALSE))</f>
        <v/>
      </c>
      <c t="str" s="38" r="L350">
        <f>IF(ISNA(VLOOKUP($A350,'Venues to Contact'!$B$3:$V$501,14,FALSE)),"",VLOOKUP($A350,'Venues to Contact'!$B$3:$V$501,14,FALSE))</f>
        <v/>
      </c>
      <c t="str" s="39" r="M350">
        <f>IF(ISNA(VLOOKUP($A350,'Venues to Contact'!$B$3:$V$501,15,FALSE)),"",VLOOKUP($A350,'Venues to Contact'!$B$3:$V$501,15,FALSE))</f>
        <v/>
      </c>
      <c t="str" s="40" r="N350">
        <f>IF(ISNA(VLOOKUP($A350,'Venues to Contact'!$B$3:$V$501,16,FALSE)),"",VLOOKUP($A350,'Venues to Contact'!$B$3:$V$501,16,FALSE))</f>
        <v/>
      </c>
      <c t="str" s="61" r="O350">
        <f>IF(ISNA(VLOOKUP($A350,'Venues to Contact'!$B$3:$V$501,17,FALSE)),"",VLOOKUP($A350,'Venues to Contact'!$B$3:$V$501,17,FALSE))</f>
        <v/>
      </c>
      <c t="str" s="41" r="P350">
        <f>IF(ISNA(VLOOKUP($A350,'Venues to Contact'!$B$3:$V$501,18,FALSE)),"",VLOOKUP($A350,'Venues to Contact'!$B$3:$V$501,18,FALSE))</f>
        <v/>
      </c>
      <c t="str" s="42" r="Q350">
        <f>IF(ISNA(VLOOKUP($A350,'Venues to Contact'!$B$3:$V$501,19,FALSE)),"",VLOOKUP($A350,'Venues to Contact'!$B$3:$V$501,19,FALSE))</f>
        <v/>
      </c>
      <c t="str" s="44" r="R350">
        <f>IF(ISNA(VLOOKUP($A350,'Venues to Contact'!$B$3:$V$501,20,FALSE)),"",VLOOKUP($A350,'Venues to Contact'!$B$3:$V$501,20,FALSE))</f>
        <v/>
      </c>
      <c t="str" s="53" r="S350">
        <f>IF(ISNA(VLOOKUP($A350,'Venues to Contact'!$B$3:$V$501,21,FALSE)),"",VLOOKUP($A350,'Venues to Contact'!$B$3:$V$501,21,FALSE))</f>
        <v/>
      </c>
    </row>
    <row customHeight="1" r="351" ht="21.75">
      <c s="31" r="A351">
        <v>349.0</v>
      </c>
      <c t="str" s="31" r="B351">
        <f>IF(ISNA(VLOOKUP($A351,'Venues to Contact'!$B$3:$V$501,2,FALSE)),"",VLOOKUP($A351,'Venues to Contact'!$B$3:$V$501,2,FALSE))</f>
        <v/>
      </c>
      <c t="str" s="31" r="C351">
        <f>IF(ISNA(VLOOKUP($A351,'Venues to Contact'!$B$3:$V$501,5,FALSE)),"",VLOOKUP($A351,'Venues to Contact'!$B$3:$V$501,5,FALSE))</f>
        <v/>
      </c>
      <c t="str" s="31" r="D351">
        <f>IF(ISNA(VLOOKUP($A351,'Venues to Contact'!$B$3:$V$501,6,FALSE)),"",VLOOKUP($A351,'Venues to Contact'!$B$3:$V$501,6,FALSE))</f>
        <v/>
      </c>
      <c t="str" s="31" r="E351">
        <f>IF(ISNA(VLOOKUP($A351,'Venues to Contact'!$B$3:$V$501,7,FALSE)),"",VLOOKUP($A351,'Venues to Contact'!$B$3:$V$501,7,FALSE))</f>
        <v/>
      </c>
      <c t="str" s="31" r="F351">
        <f>IF(ISNA(VLOOKUP($A351,'Venues to Contact'!$B$3:$V$501,8,FALSE)),"",VLOOKUP($A351,'Venues to Contact'!$B$3:$V$501,8,FALSE))</f>
        <v/>
      </c>
      <c t="str" s="31" r="G351">
        <f>IF(ISNA(VLOOKUP($A351,'Venues to Contact'!$B$3:$V$501,9,FALSE)),"",VLOOKUP($A351,'Venues to Contact'!$B$3:$V$501,9,FALSE))</f>
        <v/>
      </c>
      <c t="str" s="31" r="H351">
        <f>IF(ISNA(VLOOKUP($A351,'Venues to Contact'!$B$3:$V$501,10,FALSE)),"",VLOOKUP($A351,'Venues to Contact'!$B$3:$V$501,10,FALSE))</f>
        <v/>
      </c>
      <c t="str" s="31" r="I351">
        <f>IF(ISNA(VLOOKUP($A351,'Venues to Contact'!$B$3:$V$501,11,FALSE)),"",VLOOKUP($A351,'Venues to Contact'!$B$3:$V$501,11,FALSE))</f>
        <v/>
      </c>
      <c t="str" s="46" r="J351">
        <f>IF(ISNA(VLOOKUP($A351,'Venues to Contact'!$B$3:$V$501,12,FALSE)),"",VLOOKUP($A351,'Venues to Contact'!$B$3:$V$501,12,FALSE))</f>
        <v/>
      </c>
      <c t="str" s="38" r="K351">
        <f>IF(ISNA(VLOOKUP($A351,'Venues to Contact'!$B$3:$V$501,4,FALSE)),"",VLOOKUP($A351,'Venues to Contact'!$B$3:$V$501,4,FALSE))</f>
        <v/>
      </c>
      <c t="str" s="38" r="L351">
        <f>IF(ISNA(VLOOKUP($A351,'Venues to Contact'!$B$3:$V$501,14,FALSE)),"",VLOOKUP($A351,'Venues to Contact'!$B$3:$V$501,14,FALSE))</f>
        <v/>
      </c>
      <c t="str" s="39" r="M351">
        <f>IF(ISNA(VLOOKUP($A351,'Venues to Contact'!$B$3:$V$501,15,FALSE)),"",VLOOKUP($A351,'Venues to Contact'!$B$3:$V$501,15,FALSE))</f>
        <v/>
      </c>
      <c t="str" s="40" r="N351">
        <f>IF(ISNA(VLOOKUP($A351,'Venues to Contact'!$B$3:$V$501,16,FALSE)),"",VLOOKUP($A351,'Venues to Contact'!$B$3:$V$501,16,FALSE))</f>
        <v/>
      </c>
      <c t="str" s="61" r="O351">
        <f>IF(ISNA(VLOOKUP($A351,'Venues to Contact'!$B$3:$V$501,17,FALSE)),"",VLOOKUP($A351,'Venues to Contact'!$B$3:$V$501,17,FALSE))</f>
        <v/>
      </c>
      <c t="str" s="41" r="P351">
        <f>IF(ISNA(VLOOKUP($A351,'Venues to Contact'!$B$3:$V$501,18,FALSE)),"",VLOOKUP($A351,'Venues to Contact'!$B$3:$V$501,18,FALSE))</f>
        <v/>
      </c>
      <c t="str" s="42" r="Q351">
        <f>IF(ISNA(VLOOKUP($A351,'Venues to Contact'!$B$3:$V$501,19,FALSE)),"",VLOOKUP($A351,'Venues to Contact'!$B$3:$V$501,19,FALSE))</f>
        <v/>
      </c>
      <c t="str" s="44" r="R351">
        <f>IF(ISNA(VLOOKUP($A351,'Venues to Contact'!$B$3:$V$501,20,FALSE)),"",VLOOKUP($A351,'Venues to Contact'!$B$3:$V$501,20,FALSE))</f>
        <v/>
      </c>
      <c t="str" s="53" r="S351">
        <f>IF(ISNA(VLOOKUP($A351,'Venues to Contact'!$B$3:$V$501,21,FALSE)),"",VLOOKUP($A351,'Venues to Contact'!$B$3:$V$501,21,FALSE))</f>
        <v/>
      </c>
    </row>
    <row customHeight="1" r="352" ht="21.75">
      <c s="31" r="A352">
        <v>350.0</v>
      </c>
      <c t="str" s="31" r="B352">
        <f>IF(ISNA(VLOOKUP($A352,'Venues to Contact'!$B$3:$V$501,2,FALSE)),"",VLOOKUP($A352,'Venues to Contact'!$B$3:$V$501,2,FALSE))</f>
        <v/>
      </c>
      <c t="str" s="31" r="C352">
        <f>IF(ISNA(VLOOKUP($A352,'Venues to Contact'!$B$3:$V$501,5,FALSE)),"",VLOOKUP($A352,'Venues to Contact'!$B$3:$V$501,5,FALSE))</f>
        <v/>
      </c>
      <c t="str" s="31" r="D352">
        <f>IF(ISNA(VLOOKUP($A352,'Venues to Contact'!$B$3:$V$501,6,FALSE)),"",VLOOKUP($A352,'Venues to Contact'!$B$3:$V$501,6,FALSE))</f>
        <v/>
      </c>
      <c t="str" s="31" r="E352">
        <f>IF(ISNA(VLOOKUP($A352,'Venues to Contact'!$B$3:$V$501,7,FALSE)),"",VLOOKUP($A352,'Venues to Contact'!$B$3:$V$501,7,FALSE))</f>
        <v/>
      </c>
      <c t="str" s="31" r="F352">
        <f>IF(ISNA(VLOOKUP($A352,'Venues to Contact'!$B$3:$V$501,8,FALSE)),"",VLOOKUP($A352,'Venues to Contact'!$B$3:$V$501,8,FALSE))</f>
        <v/>
      </c>
      <c t="str" s="31" r="G352">
        <f>IF(ISNA(VLOOKUP($A352,'Venues to Contact'!$B$3:$V$501,9,FALSE)),"",VLOOKUP($A352,'Venues to Contact'!$B$3:$V$501,9,FALSE))</f>
        <v/>
      </c>
      <c t="str" s="31" r="H352">
        <f>IF(ISNA(VLOOKUP($A352,'Venues to Contact'!$B$3:$V$501,10,FALSE)),"",VLOOKUP($A352,'Venues to Contact'!$B$3:$V$501,10,FALSE))</f>
        <v/>
      </c>
      <c t="str" s="31" r="I352">
        <f>IF(ISNA(VLOOKUP($A352,'Venues to Contact'!$B$3:$V$501,11,FALSE)),"",VLOOKUP($A352,'Venues to Contact'!$B$3:$V$501,11,FALSE))</f>
        <v/>
      </c>
      <c t="str" s="46" r="J352">
        <f>IF(ISNA(VLOOKUP($A352,'Venues to Contact'!$B$3:$V$501,12,FALSE)),"",VLOOKUP($A352,'Venues to Contact'!$B$3:$V$501,12,FALSE))</f>
        <v/>
      </c>
      <c t="str" s="38" r="K352">
        <f>IF(ISNA(VLOOKUP($A352,'Venues to Contact'!$B$3:$V$501,4,FALSE)),"",VLOOKUP($A352,'Venues to Contact'!$B$3:$V$501,4,FALSE))</f>
        <v/>
      </c>
      <c t="str" s="38" r="L352">
        <f>IF(ISNA(VLOOKUP($A352,'Venues to Contact'!$B$3:$V$501,14,FALSE)),"",VLOOKUP($A352,'Venues to Contact'!$B$3:$V$501,14,FALSE))</f>
        <v/>
      </c>
      <c t="str" s="39" r="M352">
        <f>IF(ISNA(VLOOKUP($A352,'Venues to Contact'!$B$3:$V$501,15,FALSE)),"",VLOOKUP($A352,'Venues to Contact'!$B$3:$V$501,15,FALSE))</f>
        <v/>
      </c>
      <c t="str" s="40" r="N352">
        <f>IF(ISNA(VLOOKUP($A352,'Venues to Contact'!$B$3:$V$501,16,FALSE)),"",VLOOKUP($A352,'Venues to Contact'!$B$3:$V$501,16,FALSE))</f>
        <v/>
      </c>
      <c t="str" s="61" r="O352">
        <f>IF(ISNA(VLOOKUP($A352,'Venues to Contact'!$B$3:$V$501,17,FALSE)),"",VLOOKUP($A352,'Venues to Contact'!$B$3:$V$501,17,FALSE))</f>
        <v/>
      </c>
      <c t="str" s="41" r="P352">
        <f>IF(ISNA(VLOOKUP($A352,'Venues to Contact'!$B$3:$V$501,18,FALSE)),"",VLOOKUP($A352,'Venues to Contact'!$B$3:$V$501,18,FALSE))</f>
        <v/>
      </c>
      <c t="str" s="42" r="Q352">
        <f>IF(ISNA(VLOOKUP($A352,'Venues to Contact'!$B$3:$V$501,19,FALSE)),"",VLOOKUP($A352,'Venues to Contact'!$B$3:$V$501,19,FALSE))</f>
        <v/>
      </c>
      <c t="str" s="44" r="R352">
        <f>IF(ISNA(VLOOKUP($A352,'Venues to Contact'!$B$3:$V$501,20,FALSE)),"",VLOOKUP($A352,'Venues to Contact'!$B$3:$V$501,20,FALSE))</f>
        <v/>
      </c>
      <c t="str" s="53" r="S352">
        <f>IF(ISNA(VLOOKUP($A352,'Venues to Contact'!$B$3:$V$501,21,FALSE)),"",VLOOKUP($A352,'Venues to Contact'!$B$3:$V$501,21,FALSE))</f>
        <v/>
      </c>
    </row>
    <row customHeight="1" r="353" ht="21.75">
      <c s="31" r="A353">
        <v>351.0</v>
      </c>
      <c t="str" s="31" r="B353">
        <f>IF(ISNA(VLOOKUP($A353,'Venues to Contact'!$B$3:$V$501,2,FALSE)),"",VLOOKUP($A353,'Venues to Contact'!$B$3:$V$501,2,FALSE))</f>
        <v/>
      </c>
      <c t="str" s="31" r="C353">
        <f>IF(ISNA(VLOOKUP($A353,'Venues to Contact'!$B$3:$V$501,5,FALSE)),"",VLOOKUP($A353,'Venues to Contact'!$B$3:$V$501,5,FALSE))</f>
        <v/>
      </c>
      <c t="str" s="31" r="D353">
        <f>IF(ISNA(VLOOKUP($A353,'Venues to Contact'!$B$3:$V$501,6,FALSE)),"",VLOOKUP($A353,'Venues to Contact'!$B$3:$V$501,6,FALSE))</f>
        <v/>
      </c>
      <c t="str" s="31" r="E353">
        <f>IF(ISNA(VLOOKUP($A353,'Venues to Contact'!$B$3:$V$501,7,FALSE)),"",VLOOKUP($A353,'Venues to Contact'!$B$3:$V$501,7,FALSE))</f>
        <v/>
      </c>
      <c t="str" s="31" r="F353">
        <f>IF(ISNA(VLOOKUP($A353,'Venues to Contact'!$B$3:$V$501,8,FALSE)),"",VLOOKUP($A353,'Venues to Contact'!$B$3:$V$501,8,FALSE))</f>
        <v/>
      </c>
      <c t="str" s="31" r="G353">
        <f>IF(ISNA(VLOOKUP($A353,'Venues to Contact'!$B$3:$V$501,9,FALSE)),"",VLOOKUP($A353,'Venues to Contact'!$B$3:$V$501,9,FALSE))</f>
        <v/>
      </c>
      <c t="str" s="31" r="H353">
        <f>IF(ISNA(VLOOKUP($A353,'Venues to Contact'!$B$3:$V$501,10,FALSE)),"",VLOOKUP($A353,'Venues to Contact'!$B$3:$V$501,10,FALSE))</f>
        <v/>
      </c>
      <c t="str" s="31" r="I353">
        <f>IF(ISNA(VLOOKUP($A353,'Venues to Contact'!$B$3:$V$501,11,FALSE)),"",VLOOKUP($A353,'Venues to Contact'!$B$3:$V$501,11,FALSE))</f>
        <v/>
      </c>
      <c t="str" s="46" r="J353">
        <f>IF(ISNA(VLOOKUP($A353,'Venues to Contact'!$B$3:$V$501,12,FALSE)),"",VLOOKUP($A353,'Venues to Contact'!$B$3:$V$501,12,FALSE))</f>
        <v/>
      </c>
      <c t="str" s="38" r="K353">
        <f>IF(ISNA(VLOOKUP($A353,'Venues to Contact'!$B$3:$V$501,4,FALSE)),"",VLOOKUP($A353,'Venues to Contact'!$B$3:$V$501,4,FALSE))</f>
        <v/>
      </c>
      <c t="str" s="38" r="L353">
        <f>IF(ISNA(VLOOKUP($A353,'Venues to Contact'!$B$3:$V$501,14,FALSE)),"",VLOOKUP($A353,'Venues to Contact'!$B$3:$V$501,14,FALSE))</f>
        <v/>
      </c>
      <c t="str" s="39" r="M353">
        <f>IF(ISNA(VLOOKUP($A353,'Venues to Contact'!$B$3:$V$501,15,FALSE)),"",VLOOKUP($A353,'Venues to Contact'!$B$3:$V$501,15,FALSE))</f>
        <v/>
      </c>
      <c t="str" s="40" r="N353">
        <f>IF(ISNA(VLOOKUP($A353,'Venues to Contact'!$B$3:$V$501,16,FALSE)),"",VLOOKUP($A353,'Venues to Contact'!$B$3:$V$501,16,FALSE))</f>
        <v/>
      </c>
      <c t="str" s="61" r="O353">
        <f>IF(ISNA(VLOOKUP($A353,'Venues to Contact'!$B$3:$V$501,17,FALSE)),"",VLOOKUP($A353,'Venues to Contact'!$B$3:$V$501,17,FALSE))</f>
        <v/>
      </c>
      <c t="str" s="41" r="P353">
        <f>IF(ISNA(VLOOKUP($A353,'Venues to Contact'!$B$3:$V$501,18,FALSE)),"",VLOOKUP($A353,'Venues to Contact'!$B$3:$V$501,18,FALSE))</f>
        <v/>
      </c>
      <c t="str" s="42" r="Q353">
        <f>IF(ISNA(VLOOKUP($A353,'Venues to Contact'!$B$3:$V$501,19,FALSE)),"",VLOOKUP($A353,'Venues to Contact'!$B$3:$V$501,19,FALSE))</f>
        <v/>
      </c>
      <c t="str" s="44" r="R353">
        <f>IF(ISNA(VLOOKUP($A353,'Venues to Contact'!$B$3:$V$501,20,FALSE)),"",VLOOKUP($A353,'Venues to Contact'!$B$3:$V$501,20,FALSE))</f>
        <v/>
      </c>
      <c t="str" s="53" r="S353">
        <f>IF(ISNA(VLOOKUP($A353,'Venues to Contact'!$B$3:$V$501,21,FALSE)),"",VLOOKUP($A353,'Venues to Contact'!$B$3:$V$501,21,FALSE))</f>
        <v/>
      </c>
    </row>
    <row customHeight="1" r="354" ht="21.75">
      <c s="31" r="A354">
        <v>352.0</v>
      </c>
      <c t="str" s="31" r="B354">
        <f>IF(ISNA(VLOOKUP($A354,'Venues to Contact'!$B$3:$V$501,2,FALSE)),"",VLOOKUP($A354,'Venues to Contact'!$B$3:$V$501,2,FALSE))</f>
        <v/>
      </c>
      <c t="str" s="31" r="C354">
        <f>IF(ISNA(VLOOKUP($A354,'Venues to Contact'!$B$3:$V$501,5,FALSE)),"",VLOOKUP($A354,'Venues to Contact'!$B$3:$V$501,5,FALSE))</f>
        <v/>
      </c>
      <c t="str" s="31" r="D354">
        <f>IF(ISNA(VLOOKUP($A354,'Venues to Contact'!$B$3:$V$501,6,FALSE)),"",VLOOKUP($A354,'Venues to Contact'!$B$3:$V$501,6,FALSE))</f>
        <v/>
      </c>
      <c t="str" s="31" r="E354">
        <f>IF(ISNA(VLOOKUP($A354,'Venues to Contact'!$B$3:$V$501,7,FALSE)),"",VLOOKUP($A354,'Venues to Contact'!$B$3:$V$501,7,FALSE))</f>
        <v/>
      </c>
      <c t="str" s="31" r="F354">
        <f>IF(ISNA(VLOOKUP($A354,'Venues to Contact'!$B$3:$V$501,8,FALSE)),"",VLOOKUP($A354,'Venues to Contact'!$B$3:$V$501,8,FALSE))</f>
        <v/>
      </c>
      <c t="str" s="31" r="G354">
        <f>IF(ISNA(VLOOKUP($A354,'Venues to Contact'!$B$3:$V$501,9,FALSE)),"",VLOOKUP($A354,'Venues to Contact'!$B$3:$V$501,9,FALSE))</f>
        <v/>
      </c>
      <c t="str" s="31" r="H354">
        <f>IF(ISNA(VLOOKUP($A354,'Venues to Contact'!$B$3:$V$501,10,FALSE)),"",VLOOKUP($A354,'Venues to Contact'!$B$3:$V$501,10,FALSE))</f>
        <v/>
      </c>
      <c t="str" s="31" r="I354">
        <f>IF(ISNA(VLOOKUP($A354,'Venues to Contact'!$B$3:$V$501,11,FALSE)),"",VLOOKUP($A354,'Venues to Contact'!$B$3:$V$501,11,FALSE))</f>
        <v/>
      </c>
      <c t="str" s="46" r="J354">
        <f>IF(ISNA(VLOOKUP($A354,'Venues to Contact'!$B$3:$V$501,12,FALSE)),"",VLOOKUP($A354,'Venues to Contact'!$B$3:$V$501,12,FALSE))</f>
        <v/>
      </c>
      <c t="str" s="38" r="K354">
        <f>IF(ISNA(VLOOKUP($A354,'Venues to Contact'!$B$3:$V$501,4,FALSE)),"",VLOOKUP($A354,'Venues to Contact'!$B$3:$V$501,4,FALSE))</f>
        <v/>
      </c>
      <c t="str" s="38" r="L354">
        <f>IF(ISNA(VLOOKUP($A354,'Venues to Contact'!$B$3:$V$501,14,FALSE)),"",VLOOKUP($A354,'Venues to Contact'!$B$3:$V$501,14,FALSE))</f>
        <v/>
      </c>
      <c t="str" s="39" r="M354">
        <f>IF(ISNA(VLOOKUP($A354,'Venues to Contact'!$B$3:$V$501,15,FALSE)),"",VLOOKUP($A354,'Venues to Contact'!$B$3:$V$501,15,FALSE))</f>
        <v/>
      </c>
      <c t="str" s="40" r="N354">
        <f>IF(ISNA(VLOOKUP($A354,'Venues to Contact'!$B$3:$V$501,16,FALSE)),"",VLOOKUP($A354,'Venues to Contact'!$B$3:$V$501,16,FALSE))</f>
        <v/>
      </c>
      <c t="str" s="61" r="O354">
        <f>IF(ISNA(VLOOKUP($A354,'Venues to Contact'!$B$3:$V$501,17,FALSE)),"",VLOOKUP($A354,'Venues to Contact'!$B$3:$V$501,17,FALSE))</f>
        <v/>
      </c>
      <c t="str" s="41" r="P354">
        <f>IF(ISNA(VLOOKUP($A354,'Venues to Contact'!$B$3:$V$501,18,FALSE)),"",VLOOKUP($A354,'Venues to Contact'!$B$3:$V$501,18,FALSE))</f>
        <v/>
      </c>
      <c t="str" s="42" r="Q354">
        <f>IF(ISNA(VLOOKUP($A354,'Venues to Contact'!$B$3:$V$501,19,FALSE)),"",VLOOKUP($A354,'Venues to Contact'!$B$3:$V$501,19,FALSE))</f>
        <v/>
      </c>
      <c t="str" s="44" r="R354">
        <f>IF(ISNA(VLOOKUP($A354,'Venues to Contact'!$B$3:$V$501,20,FALSE)),"",VLOOKUP($A354,'Venues to Contact'!$B$3:$V$501,20,FALSE))</f>
        <v/>
      </c>
      <c t="str" s="53" r="S354">
        <f>IF(ISNA(VLOOKUP($A354,'Venues to Contact'!$B$3:$V$501,21,FALSE)),"",VLOOKUP($A354,'Venues to Contact'!$B$3:$V$501,21,FALSE))</f>
        <v/>
      </c>
    </row>
    <row customHeight="1" r="355" ht="21.75">
      <c s="31" r="A355">
        <v>353.0</v>
      </c>
      <c t="str" s="31" r="B355">
        <f>IF(ISNA(VLOOKUP($A355,'Venues to Contact'!$B$3:$V$501,2,FALSE)),"",VLOOKUP($A355,'Venues to Contact'!$B$3:$V$501,2,FALSE))</f>
        <v/>
      </c>
      <c t="str" s="31" r="C355">
        <f>IF(ISNA(VLOOKUP($A355,'Venues to Contact'!$B$3:$V$501,5,FALSE)),"",VLOOKUP($A355,'Venues to Contact'!$B$3:$V$501,5,FALSE))</f>
        <v/>
      </c>
      <c t="str" s="31" r="D355">
        <f>IF(ISNA(VLOOKUP($A355,'Venues to Contact'!$B$3:$V$501,6,FALSE)),"",VLOOKUP($A355,'Venues to Contact'!$B$3:$V$501,6,FALSE))</f>
        <v/>
      </c>
      <c t="str" s="31" r="E355">
        <f>IF(ISNA(VLOOKUP($A355,'Venues to Contact'!$B$3:$V$501,7,FALSE)),"",VLOOKUP($A355,'Venues to Contact'!$B$3:$V$501,7,FALSE))</f>
        <v/>
      </c>
      <c t="str" s="31" r="F355">
        <f>IF(ISNA(VLOOKUP($A355,'Venues to Contact'!$B$3:$V$501,8,FALSE)),"",VLOOKUP($A355,'Venues to Contact'!$B$3:$V$501,8,FALSE))</f>
        <v/>
      </c>
      <c t="str" s="31" r="G355">
        <f>IF(ISNA(VLOOKUP($A355,'Venues to Contact'!$B$3:$V$501,9,FALSE)),"",VLOOKUP($A355,'Venues to Contact'!$B$3:$V$501,9,FALSE))</f>
        <v/>
      </c>
      <c t="str" s="31" r="H355">
        <f>IF(ISNA(VLOOKUP($A355,'Venues to Contact'!$B$3:$V$501,10,FALSE)),"",VLOOKUP($A355,'Venues to Contact'!$B$3:$V$501,10,FALSE))</f>
        <v/>
      </c>
      <c t="str" s="31" r="I355">
        <f>IF(ISNA(VLOOKUP($A355,'Venues to Contact'!$B$3:$V$501,11,FALSE)),"",VLOOKUP($A355,'Venues to Contact'!$B$3:$V$501,11,FALSE))</f>
        <v/>
      </c>
      <c t="str" s="46" r="J355">
        <f>IF(ISNA(VLOOKUP($A355,'Venues to Contact'!$B$3:$V$501,12,FALSE)),"",VLOOKUP($A355,'Venues to Contact'!$B$3:$V$501,12,FALSE))</f>
        <v/>
      </c>
      <c t="str" s="38" r="K355">
        <f>IF(ISNA(VLOOKUP($A355,'Venues to Contact'!$B$3:$V$501,4,FALSE)),"",VLOOKUP($A355,'Venues to Contact'!$B$3:$V$501,4,FALSE))</f>
        <v/>
      </c>
      <c t="str" s="38" r="L355">
        <f>IF(ISNA(VLOOKUP($A355,'Venues to Contact'!$B$3:$V$501,14,FALSE)),"",VLOOKUP($A355,'Venues to Contact'!$B$3:$V$501,14,FALSE))</f>
        <v/>
      </c>
      <c t="str" s="39" r="M355">
        <f>IF(ISNA(VLOOKUP($A355,'Venues to Contact'!$B$3:$V$501,15,FALSE)),"",VLOOKUP($A355,'Venues to Contact'!$B$3:$V$501,15,FALSE))</f>
        <v/>
      </c>
      <c t="str" s="40" r="N355">
        <f>IF(ISNA(VLOOKUP($A355,'Venues to Contact'!$B$3:$V$501,16,FALSE)),"",VLOOKUP($A355,'Venues to Contact'!$B$3:$V$501,16,FALSE))</f>
        <v/>
      </c>
      <c t="str" s="61" r="O355">
        <f>IF(ISNA(VLOOKUP($A355,'Venues to Contact'!$B$3:$V$501,17,FALSE)),"",VLOOKUP($A355,'Venues to Contact'!$B$3:$V$501,17,FALSE))</f>
        <v/>
      </c>
      <c t="str" s="41" r="P355">
        <f>IF(ISNA(VLOOKUP($A355,'Venues to Contact'!$B$3:$V$501,18,FALSE)),"",VLOOKUP($A355,'Venues to Contact'!$B$3:$V$501,18,FALSE))</f>
        <v/>
      </c>
      <c t="str" s="42" r="Q355">
        <f>IF(ISNA(VLOOKUP($A355,'Venues to Contact'!$B$3:$V$501,19,FALSE)),"",VLOOKUP($A355,'Venues to Contact'!$B$3:$V$501,19,FALSE))</f>
        <v/>
      </c>
      <c t="str" s="44" r="R355">
        <f>IF(ISNA(VLOOKUP($A355,'Venues to Contact'!$B$3:$V$501,20,FALSE)),"",VLOOKUP($A355,'Venues to Contact'!$B$3:$V$501,20,FALSE))</f>
        <v/>
      </c>
      <c t="str" s="53" r="S355">
        <f>IF(ISNA(VLOOKUP($A355,'Venues to Contact'!$B$3:$V$501,21,FALSE)),"",VLOOKUP($A355,'Venues to Contact'!$B$3:$V$501,21,FALSE))</f>
        <v/>
      </c>
    </row>
    <row customHeight="1" r="356" ht="21.75">
      <c s="31" r="A356">
        <v>354.0</v>
      </c>
      <c t="str" s="31" r="B356">
        <f>IF(ISNA(VLOOKUP($A356,'Venues to Contact'!$B$3:$V$501,2,FALSE)),"",VLOOKUP($A356,'Venues to Contact'!$B$3:$V$501,2,FALSE))</f>
        <v/>
      </c>
      <c t="str" s="31" r="C356">
        <f>IF(ISNA(VLOOKUP($A356,'Venues to Contact'!$B$3:$V$501,5,FALSE)),"",VLOOKUP($A356,'Venues to Contact'!$B$3:$V$501,5,FALSE))</f>
        <v/>
      </c>
      <c t="str" s="31" r="D356">
        <f>IF(ISNA(VLOOKUP($A356,'Venues to Contact'!$B$3:$V$501,6,FALSE)),"",VLOOKUP($A356,'Venues to Contact'!$B$3:$V$501,6,FALSE))</f>
        <v/>
      </c>
      <c t="str" s="31" r="E356">
        <f>IF(ISNA(VLOOKUP($A356,'Venues to Contact'!$B$3:$V$501,7,FALSE)),"",VLOOKUP($A356,'Venues to Contact'!$B$3:$V$501,7,FALSE))</f>
        <v/>
      </c>
      <c t="str" s="31" r="F356">
        <f>IF(ISNA(VLOOKUP($A356,'Venues to Contact'!$B$3:$V$501,8,FALSE)),"",VLOOKUP($A356,'Venues to Contact'!$B$3:$V$501,8,FALSE))</f>
        <v/>
      </c>
      <c t="str" s="31" r="G356">
        <f>IF(ISNA(VLOOKUP($A356,'Venues to Contact'!$B$3:$V$501,9,FALSE)),"",VLOOKUP($A356,'Venues to Contact'!$B$3:$V$501,9,FALSE))</f>
        <v/>
      </c>
      <c t="str" s="31" r="H356">
        <f>IF(ISNA(VLOOKUP($A356,'Venues to Contact'!$B$3:$V$501,10,FALSE)),"",VLOOKUP($A356,'Venues to Contact'!$B$3:$V$501,10,FALSE))</f>
        <v/>
      </c>
      <c t="str" s="31" r="I356">
        <f>IF(ISNA(VLOOKUP($A356,'Venues to Contact'!$B$3:$V$501,11,FALSE)),"",VLOOKUP($A356,'Venues to Contact'!$B$3:$V$501,11,FALSE))</f>
        <v/>
      </c>
      <c t="str" s="46" r="J356">
        <f>IF(ISNA(VLOOKUP($A356,'Venues to Contact'!$B$3:$V$501,12,FALSE)),"",VLOOKUP($A356,'Venues to Contact'!$B$3:$V$501,12,FALSE))</f>
        <v/>
      </c>
      <c t="str" s="38" r="K356">
        <f>IF(ISNA(VLOOKUP($A356,'Venues to Contact'!$B$3:$V$501,4,FALSE)),"",VLOOKUP($A356,'Venues to Contact'!$B$3:$V$501,4,FALSE))</f>
        <v/>
      </c>
      <c t="str" s="38" r="L356">
        <f>IF(ISNA(VLOOKUP($A356,'Venues to Contact'!$B$3:$V$501,14,FALSE)),"",VLOOKUP($A356,'Venues to Contact'!$B$3:$V$501,14,FALSE))</f>
        <v/>
      </c>
      <c t="str" s="39" r="M356">
        <f>IF(ISNA(VLOOKUP($A356,'Venues to Contact'!$B$3:$V$501,15,FALSE)),"",VLOOKUP($A356,'Venues to Contact'!$B$3:$V$501,15,FALSE))</f>
        <v/>
      </c>
      <c t="str" s="40" r="N356">
        <f>IF(ISNA(VLOOKUP($A356,'Venues to Contact'!$B$3:$V$501,16,FALSE)),"",VLOOKUP($A356,'Venues to Contact'!$B$3:$V$501,16,FALSE))</f>
        <v/>
      </c>
      <c t="str" s="61" r="O356">
        <f>IF(ISNA(VLOOKUP($A356,'Venues to Contact'!$B$3:$V$501,17,FALSE)),"",VLOOKUP($A356,'Venues to Contact'!$B$3:$V$501,17,FALSE))</f>
        <v/>
      </c>
      <c t="str" s="41" r="P356">
        <f>IF(ISNA(VLOOKUP($A356,'Venues to Contact'!$B$3:$V$501,18,FALSE)),"",VLOOKUP($A356,'Venues to Contact'!$B$3:$V$501,18,FALSE))</f>
        <v/>
      </c>
      <c t="str" s="42" r="Q356">
        <f>IF(ISNA(VLOOKUP($A356,'Venues to Contact'!$B$3:$V$501,19,FALSE)),"",VLOOKUP($A356,'Venues to Contact'!$B$3:$V$501,19,FALSE))</f>
        <v/>
      </c>
      <c t="str" s="44" r="R356">
        <f>IF(ISNA(VLOOKUP($A356,'Venues to Contact'!$B$3:$V$501,20,FALSE)),"",VLOOKUP($A356,'Venues to Contact'!$B$3:$V$501,20,FALSE))</f>
        <v/>
      </c>
      <c t="str" s="53" r="S356">
        <f>IF(ISNA(VLOOKUP($A356,'Venues to Contact'!$B$3:$V$501,21,FALSE)),"",VLOOKUP($A356,'Venues to Contact'!$B$3:$V$501,21,FALSE))</f>
        <v/>
      </c>
    </row>
    <row customHeight="1" r="357" ht="21.75">
      <c s="31" r="A357">
        <v>355.0</v>
      </c>
      <c t="str" s="31" r="B357">
        <f>IF(ISNA(VLOOKUP($A357,'Venues to Contact'!$B$3:$V$501,2,FALSE)),"",VLOOKUP($A357,'Venues to Contact'!$B$3:$V$501,2,FALSE))</f>
        <v/>
      </c>
      <c t="str" s="31" r="C357">
        <f>IF(ISNA(VLOOKUP($A357,'Venues to Contact'!$B$3:$V$501,5,FALSE)),"",VLOOKUP($A357,'Venues to Contact'!$B$3:$V$501,5,FALSE))</f>
        <v/>
      </c>
      <c t="str" s="31" r="D357">
        <f>IF(ISNA(VLOOKUP($A357,'Venues to Contact'!$B$3:$V$501,6,FALSE)),"",VLOOKUP($A357,'Venues to Contact'!$B$3:$V$501,6,FALSE))</f>
        <v/>
      </c>
      <c t="str" s="31" r="E357">
        <f>IF(ISNA(VLOOKUP($A357,'Venues to Contact'!$B$3:$V$501,7,FALSE)),"",VLOOKUP($A357,'Venues to Contact'!$B$3:$V$501,7,FALSE))</f>
        <v/>
      </c>
      <c t="str" s="31" r="F357">
        <f>IF(ISNA(VLOOKUP($A357,'Venues to Contact'!$B$3:$V$501,8,FALSE)),"",VLOOKUP($A357,'Venues to Contact'!$B$3:$V$501,8,FALSE))</f>
        <v/>
      </c>
      <c t="str" s="31" r="G357">
        <f>IF(ISNA(VLOOKUP($A357,'Venues to Contact'!$B$3:$V$501,9,FALSE)),"",VLOOKUP($A357,'Venues to Contact'!$B$3:$V$501,9,FALSE))</f>
        <v/>
      </c>
      <c t="str" s="31" r="H357">
        <f>IF(ISNA(VLOOKUP($A357,'Venues to Contact'!$B$3:$V$501,10,FALSE)),"",VLOOKUP($A357,'Venues to Contact'!$B$3:$V$501,10,FALSE))</f>
        <v/>
      </c>
      <c t="str" s="31" r="I357">
        <f>IF(ISNA(VLOOKUP($A357,'Venues to Contact'!$B$3:$V$501,11,FALSE)),"",VLOOKUP($A357,'Venues to Contact'!$B$3:$V$501,11,FALSE))</f>
        <v/>
      </c>
      <c t="str" s="46" r="J357">
        <f>IF(ISNA(VLOOKUP($A357,'Venues to Contact'!$B$3:$V$501,12,FALSE)),"",VLOOKUP($A357,'Venues to Contact'!$B$3:$V$501,12,FALSE))</f>
        <v/>
      </c>
      <c t="str" s="38" r="K357">
        <f>IF(ISNA(VLOOKUP($A357,'Venues to Contact'!$B$3:$V$501,4,FALSE)),"",VLOOKUP($A357,'Venues to Contact'!$B$3:$V$501,4,FALSE))</f>
        <v/>
      </c>
      <c t="str" s="38" r="L357">
        <f>IF(ISNA(VLOOKUP($A357,'Venues to Contact'!$B$3:$V$501,14,FALSE)),"",VLOOKUP($A357,'Venues to Contact'!$B$3:$V$501,14,FALSE))</f>
        <v/>
      </c>
      <c t="str" s="39" r="M357">
        <f>IF(ISNA(VLOOKUP($A357,'Venues to Contact'!$B$3:$V$501,15,FALSE)),"",VLOOKUP($A357,'Venues to Contact'!$B$3:$V$501,15,FALSE))</f>
        <v/>
      </c>
      <c t="str" s="40" r="N357">
        <f>IF(ISNA(VLOOKUP($A357,'Venues to Contact'!$B$3:$V$501,16,FALSE)),"",VLOOKUP($A357,'Venues to Contact'!$B$3:$V$501,16,FALSE))</f>
        <v/>
      </c>
      <c t="str" s="61" r="O357">
        <f>IF(ISNA(VLOOKUP($A357,'Venues to Contact'!$B$3:$V$501,17,FALSE)),"",VLOOKUP($A357,'Venues to Contact'!$B$3:$V$501,17,FALSE))</f>
        <v/>
      </c>
      <c t="str" s="41" r="P357">
        <f>IF(ISNA(VLOOKUP($A357,'Venues to Contact'!$B$3:$V$501,18,FALSE)),"",VLOOKUP($A357,'Venues to Contact'!$B$3:$V$501,18,FALSE))</f>
        <v/>
      </c>
      <c t="str" s="42" r="Q357">
        <f>IF(ISNA(VLOOKUP($A357,'Venues to Contact'!$B$3:$V$501,19,FALSE)),"",VLOOKUP($A357,'Venues to Contact'!$B$3:$V$501,19,FALSE))</f>
        <v/>
      </c>
      <c t="str" s="44" r="R357">
        <f>IF(ISNA(VLOOKUP($A357,'Venues to Contact'!$B$3:$V$501,20,FALSE)),"",VLOOKUP($A357,'Venues to Contact'!$B$3:$V$501,20,FALSE))</f>
        <v/>
      </c>
      <c t="str" s="53" r="S357">
        <f>IF(ISNA(VLOOKUP($A357,'Venues to Contact'!$B$3:$V$501,21,FALSE)),"",VLOOKUP($A357,'Venues to Contact'!$B$3:$V$501,21,FALSE))</f>
        <v/>
      </c>
    </row>
    <row customHeight="1" r="358" ht="21.75">
      <c s="31" r="A358">
        <v>356.0</v>
      </c>
      <c t="str" s="31" r="B358">
        <f>IF(ISNA(VLOOKUP($A358,'Venues to Contact'!$B$3:$V$501,2,FALSE)),"",VLOOKUP($A358,'Venues to Contact'!$B$3:$V$501,2,FALSE))</f>
        <v/>
      </c>
      <c t="str" s="31" r="C358">
        <f>IF(ISNA(VLOOKUP($A358,'Venues to Contact'!$B$3:$V$501,5,FALSE)),"",VLOOKUP($A358,'Venues to Contact'!$B$3:$V$501,5,FALSE))</f>
        <v/>
      </c>
      <c t="str" s="31" r="D358">
        <f>IF(ISNA(VLOOKUP($A358,'Venues to Contact'!$B$3:$V$501,6,FALSE)),"",VLOOKUP($A358,'Venues to Contact'!$B$3:$V$501,6,FALSE))</f>
        <v/>
      </c>
      <c t="str" s="31" r="E358">
        <f>IF(ISNA(VLOOKUP($A358,'Venues to Contact'!$B$3:$V$501,7,FALSE)),"",VLOOKUP($A358,'Venues to Contact'!$B$3:$V$501,7,FALSE))</f>
        <v/>
      </c>
      <c t="str" s="31" r="F358">
        <f>IF(ISNA(VLOOKUP($A358,'Venues to Contact'!$B$3:$V$501,8,FALSE)),"",VLOOKUP($A358,'Venues to Contact'!$B$3:$V$501,8,FALSE))</f>
        <v/>
      </c>
      <c t="str" s="31" r="G358">
        <f>IF(ISNA(VLOOKUP($A358,'Venues to Contact'!$B$3:$V$501,9,FALSE)),"",VLOOKUP($A358,'Venues to Contact'!$B$3:$V$501,9,FALSE))</f>
        <v/>
      </c>
      <c t="str" s="31" r="H358">
        <f>IF(ISNA(VLOOKUP($A358,'Venues to Contact'!$B$3:$V$501,10,FALSE)),"",VLOOKUP($A358,'Venues to Contact'!$B$3:$V$501,10,FALSE))</f>
        <v/>
      </c>
      <c t="str" s="31" r="I358">
        <f>IF(ISNA(VLOOKUP($A358,'Venues to Contact'!$B$3:$V$501,11,FALSE)),"",VLOOKUP($A358,'Venues to Contact'!$B$3:$V$501,11,FALSE))</f>
        <v/>
      </c>
      <c t="str" s="46" r="J358">
        <f>IF(ISNA(VLOOKUP($A358,'Venues to Contact'!$B$3:$V$501,12,FALSE)),"",VLOOKUP($A358,'Venues to Contact'!$B$3:$V$501,12,FALSE))</f>
        <v/>
      </c>
      <c t="str" s="38" r="K358">
        <f>IF(ISNA(VLOOKUP($A358,'Venues to Contact'!$B$3:$V$501,4,FALSE)),"",VLOOKUP($A358,'Venues to Contact'!$B$3:$V$501,4,FALSE))</f>
        <v/>
      </c>
      <c t="str" s="38" r="L358">
        <f>IF(ISNA(VLOOKUP($A358,'Venues to Contact'!$B$3:$V$501,14,FALSE)),"",VLOOKUP($A358,'Venues to Contact'!$B$3:$V$501,14,FALSE))</f>
        <v/>
      </c>
      <c t="str" s="39" r="M358">
        <f>IF(ISNA(VLOOKUP($A358,'Venues to Contact'!$B$3:$V$501,15,FALSE)),"",VLOOKUP($A358,'Venues to Contact'!$B$3:$V$501,15,FALSE))</f>
        <v/>
      </c>
      <c t="str" s="40" r="N358">
        <f>IF(ISNA(VLOOKUP($A358,'Venues to Contact'!$B$3:$V$501,16,FALSE)),"",VLOOKUP($A358,'Venues to Contact'!$B$3:$V$501,16,FALSE))</f>
        <v/>
      </c>
      <c t="str" s="61" r="O358">
        <f>IF(ISNA(VLOOKUP($A358,'Venues to Contact'!$B$3:$V$501,17,FALSE)),"",VLOOKUP($A358,'Venues to Contact'!$B$3:$V$501,17,FALSE))</f>
        <v/>
      </c>
      <c t="str" s="41" r="P358">
        <f>IF(ISNA(VLOOKUP($A358,'Venues to Contact'!$B$3:$V$501,18,FALSE)),"",VLOOKUP($A358,'Venues to Contact'!$B$3:$V$501,18,FALSE))</f>
        <v/>
      </c>
      <c t="str" s="42" r="Q358">
        <f>IF(ISNA(VLOOKUP($A358,'Venues to Contact'!$B$3:$V$501,19,FALSE)),"",VLOOKUP($A358,'Venues to Contact'!$B$3:$V$501,19,FALSE))</f>
        <v/>
      </c>
      <c t="str" s="44" r="R358">
        <f>IF(ISNA(VLOOKUP($A358,'Venues to Contact'!$B$3:$V$501,20,FALSE)),"",VLOOKUP($A358,'Venues to Contact'!$B$3:$V$501,20,FALSE))</f>
        <v/>
      </c>
      <c t="str" s="53" r="S358">
        <f>IF(ISNA(VLOOKUP($A358,'Venues to Contact'!$B$3:$V$501,21,FALSE)),"",VLOOKUP($A358,'Venues to Contact'!$B$3:$V$501,21,FALSE))</f>
        <v/>
      </c>
    </row>
    <row customHeight="1" r="359" ht="21.75">
      <c s="31" r="A359">
        <v>357.0</v>
      </c>
      <c t="str" s="31" r="B359">
        <f>IF(ISNA(VLOOKUP($A359,'Venues to Contact'!$B$3:$V$501,2,FALSE)),"",VLOOKUP($A359,'Venues to Contact'!$B$3:$V$501,2,FALSE))</f>
        <v/>
      </c>
      <c t="str" s="31" r="C359">
        <f>IF(ISNA(VLOOKUP($A359,'Venues to Contact'!$B$3:$V$501,5,FALSE)),"",VLOOKUP($A359,'Venues to Contact'!$B$3:$V$501,5,FALSE))</f>
        <v/>
      </c>
      <c t="str" s="31" r="D359">
        <f>IF(ISNA(VLOOKUP($A359,'Venues to Contact'!$B$3:$V$501,6,FALSE)),"",VLOOKUP($A359,'Venues to Contact'!$B$3:$V$501,6,FALSE))</f>
        <v/>
      </c>
      <c t="str" s="31" r="E359">
        <f>IF(ISNA(VLOOKUP($A359,'Venues to Contact'!$B$3:$V$501,7,FALSE)),"",VLOOKUP($A359,'Venues to Contact'!$B$3:$V$501,7,FALSE))</f>
        <v/>
      </c>
      <c t="str" s="31" r="F359">
        <f>IF(ISNA(VLOOKUP($A359,'Venues to Contact'!$B$3:$V$501,8,FALSE)),"",VLOOKUP($A359,'Venues to Contact'!$B$3:$V$501,8,FALSE))</f>
        <v/>
      </c>
      <c t="str" s="31" r="G359">
        <f>IF(ISNA(VLOOKUP($A359,'Venues to Contact'!$B$3:$V$501,9,FALSE)),"",VLOOKUP($A359,'Venues to Contact'!$B$3:$V$501,9,FALSE))</f>
        <v/>
      </c>
      <c t="str" s="31" r="H359">
        <f>IF(ISNA(VLOOKUP($A359,'Venues to Contact'!$B$3:$V$501,10,FALSE)),"",VLOOKUP($A359,'Venues to Contact'!$B$3:$V$501,10,FALSE))</f>
        <v/>
      </c>
      <c t="str" s="31" r="I359">
        <f>IF(ISNA(VLOOKUP($A359,'Venues to Contact'!$B$3:$V$501,11,FALSE)),"",VLOOKUP($A359,'Venues to Contact'!$B$3:$V$501,11,FALSE))</f>
        <v/>
      </c>
      <c t="str" s="46" r="J359">
        <f>IF(ISNA(VLOOKUP($A359,'Venues to Contact'!$B$3:$V$501,12,FALSE)),"",VLOOKUP($A359,'Venues to Contact'!$B$3:$V$501,12,FALSE))</f>
        <v/>
      </c>
      <c t="str" s="38" r="K359">
        <f>IF(ISNA(VLOOKUP($A359,'Venues to Contact'!$B$3:$V$501,4,FALSE)),"",VLOOKUP($A359,'Venues to Contact'!$B$3:$V$501,4,FALSE))</f>
        <v/>
      </c>
      <c t="str" s="38" r="L359">
        <f>IF(ISNA(VLOOKUP($A359,'Venues to Contact'!$B$3:$V$501,14,FALSE)),"",VLOOKUP($A359,'Venues to Contact'!$B$3:$V$501,14,FALSE))</f>
        <v/>
      </c>
      <c t="str" s="39" r="M359">
        <f>IF(ISNA(VLOOKUP($A359,'Venues to Contact'!$B$3:$V$501,15,FALSE)),"",VLOOKUP($A359,'Venues to Contact'!$B$3:$V$501,15,FALSE))</f>
        <v/>
      </c>
      <c t="str" s="40" r="N359">
        <f>IF(ISNA(VLOOKUP($A359,'Venues to Contact'!$B$3:$V$501,16,FALSE)),"",VLOOKUP($A359,'Venues to Contact'!$B$3:$V$501,16,FALSE))</f>
        <v/>
      </c>
      <c t="str" s="61" r="O359">
        <f>IF(ISNA(VLOOKUP($A359,'Venues to Contact'!$B$3:$V$501,17,FALSE)),"",VLOOKUP($A359,'Venues to Contact'!$B$3:$V$501,17,FALSE))</f>
        <v/>
      </c>
      <c t="str" s="41" r="P359">
        <f>IF(ISNA(VLOOKUP($A359,'Venues to Contact'!$B$3:$V$501,18,FALSE)),"",VLOOKUP($A359,'Venues to Contact'!$B$3:$V$501,18,FALSE))</f>
        <v/>
      </c>
      <c t="str" s="42" r="Q359">
        <f>IF(ISNA(VLOOKUP($A359,'Venues to Contact'!$B$3:$V$501,19,FALSE)),"",VLOOKUP($A359,'Venues to Contact'!$B$3:$V$501,19,FALSE))</f>
        <v/>
      </c>
      <c t="str" s="44" r="R359">
        <f>IF(ISNA(VLOOKUP($A359,'Venues to Contact'!$B$3:$V$501,20,FALSE)),"",VLOOKUP($A359,'Venues to Contact'!$B$3:$V$501,20,FALSE))</f>
        <v/>
      </c>
      <c t="str" s="53" r="S359">
        <f>IF(ISNA(VLOOKUP($A359,'Venues to Contact'!$B$3:$V$501,21,FALSE)),"",VLOOKUP($A359,'Venues to Contact'!$B$3:$V$501,21,FALSE))</f>
        <v/>
      </c>
    </row>
    <row customHeight="1" r="360" ht="21.75">
      <c s="31" r="A360">
        <v>358.0</v>
      </c>
      <c t="str" s="31" r="B360">
        <f>IF(ISNA(VLOOKUP($A360,'Venues to Contact'!$B$3:$V$501,2,FALSE)),"",VLOOKUP($A360,'Venues to Contact'!$B$3:$V$501,2,FALSE))</f>
        <v/>
      </c>
      <c t="str" s="31" r="C360">
        <f>IF(ISNA(VLOOKUP($A360,'Venues to Contact'!$B$3:$V$501,5,FALSE)),"",VLOOKUP($A360,'Venues to Contact'!$B$3:$V$501,5,FALSE))</f>
        <v/>
      </c>
      <c t="str" s="31" r="D360">
        <f>IF(ISNA(VLOOKUP($A360,'Venues to Contact'!$B$3:$V$501,6,FALSE)),"",VLOOKUP($A360,'Venues to Contact'!$B$3:$V$501,6,FALSE))</f>
        <v/>
      </c>
      <c t="str" s="31" r="E360">
        <f>IF(ISNA(VLOOKUP($A360,'Venues to Contact'!$B$3:$V$501,7,FALSE)),"",VLOOKUP($A360,'Venues to Contact'!$B$3:$V$501,7,FALSE))</f>
        <v/>
      </c>
      <c t="str" s="31" r="F360">
        <f>IF(ISNA(VLOOKUP($A360,'Venues to Contact'!$B$3:$V$501,8,FALSE)),"",VLOOKUP($A360,'Venues to Contact'!$B$3:$V$501,8,FALSE))</f>
        <v/>
      </c>
      <c t="str" s="31" r="G360">
        <f>IF(ISNA(VLOOKUP($A360,'Venues to Contact'!$B$3:$V$501,9,FALSE)),"",VLOOKUP($A360,'Venues to Contact'!$B$3:$V$501,9,FALSE))</f>
        <v/>
      </c>
      <c t="str" s="31" r="H360">
        <f>IF(ISNA(VLOOKUP($A360,'Venues to Contact'!$B$3:$V$501,10,FALSE)),"",VLOOKUP($A360,'Venues to Contact'!$B$3:$V$501,10,FALSE))</f>
        <v/>
      </c>
      <c t="str" s="31" r="I360">
        <f>IF(ISNA(VLOOKUP($A360,'Venues to Contact'!$B$3:$V$501,11,FALSE)),"",VLOOKUP($A360,'Venues to Contact'!$B$3:$V$501,11,FALSE))</f>
        <v/>
      </c>
      <c t="str" s="46" r="J360">
        <f>IF(ISNA(VLOOKUP($A360,'Venues to Contact'!$B$3:$V$501,12,FALSE)),"",VLOOKUP($A360,'Venues to Contact'!$B$3:$V$501,12,FALSE))</f>
        <v/>
      </c>
      <c t="str" s="38" r="K360">
        <f>IF(ISNA(VLOOKUP($A360,'Venues to Contact'!$B$3:$V$501,4,FALSE)),"",VLOOKUP($A360,'Venues to Contact'!$B$3:$V$501,4,FALSE))</f>
        <v/>
      </c>
      <c t="str" s="38" r="L360">
        <f>IF(ISNA(VLOOKUP($A360,'Venues to Contact'!$B$3:$V$501,14,FALSE)),"",VLOOKUP($A360,'Venues to Contact'!$B$3:$V$501,14,FALSE))</f>
        <v/>
      </c>
      <c t="str" s="39" r="M360">
        <f>IF(ISNA(VLOOKUP($A360,'Venues to Contact'!$B$3:$V$501,15,FALSE)),"",VLOOKUP($A360,'Venues to Contact'!$B$3:$V$501,15,FALSE))</f>
        <v/>
      </c>
      <c t="str" s="40" r="N360">
        <f>IF(ISNA(VLOOKUP($A360,'Venues to Contact'!$B$3:$V$501,16,FALSE)),"",VLOOKUP($A360,'Venues to Contact'!$B$3:$V$501,16,FALSE))</f>
        <v/>
      </c>
      <c t="str" s="61" r="O360">
        <f>IF(ISNA(VLOOKUP($A360,'Venues to Contact'!$B$3:$V$501,17,FALSE)),"",VLOOKUP($A360,'Venues to Contact'!$B$3:$V$501,17,FALSE))</f>
        <v/>
      </c>
      <c t="str" s="41" r="P360">
        <f>IF(ISNA(VLOOKUP($A360,'Venues to Contact'!$B$3:$V$501,18,FALSE)),"",VLOOKUP($A360,'Venues to Contact'!$B$3:$V$501,18,FALSE))</f>
        <v/>
      </c>
      <c t="str" s="42" r="Q360">
        <f>IF(ISNA(VLOOKUP($A360,'Venues to Contact'!$B$3:$V$501,19,FALSE)),"",VLOOKUP($A360,'Venues to Contact'!$B$3:$V$501,19,FALSE))</f>
        <v/>
      </c>
      <c t="str" s="44" r="R360">
        <f>IF(ISNA(VLOOKUP($A360,'Venues to Contact'!$B$3:$V$501,20,FALSE)),"",VLOOKUP($A360,'Venues to Contact'!$B$3:$V$501,20,FALSE))</f>
        <v/>
      </c>
      <c t="str" s="53" r="S360">
        <f>IF(ISNA(VLOOKUP($A360,'Venues to Contact'!$B$3:$V$501,21,FALSE)),"",VLOOKUP($A360,'Venues to Contact'!$B$3:$V$501,21,FALSE))</f>
        <v/>
      </c>
    </row>
    <row customHeight="1" r="361" ht="21.75">
      <c s="31" r="A361">
        <v>359.0</v>
      </c>
      <c t="str" s="31" r="B361">
        <f>IF(ISNA(VLOOKUP($A361,'Venues to Contact'!$B$3:$V$501,2,FALSE)),"",VLOOKUP($A361,'Venues to Contact'!$B$3:$V$501,2,FALSE))</f>
        <v/>
      </c>
      <c t="str" s="31" r="C361">
        <f>IF(ISNA(VLOOKUP($A361,'Venues to Contact'!$B$3:$V$501,5,FALSE)),"",VLOOKUP($A361,'Venues to Contact'!$B$3:$V$501,5,FALSE))</f>
        <v/>
      </c>
      <c t="str" s="31" r="D361">
        <f>IF(ISNA(VLOOKUP($A361,'Venues to Contact'!$B$3:$V$501,6,FALSE)),"",VLOOKUP($A361,'Venues to Contact'!$B$3:$V$501,6,FALSE))</f>
        <v/>
      </c>
      <c t="str" s="31" r="E361">
        <f>IF(ISNA(VLOOKUP($A361,'Venues to Contact'!$B$3:$V$501,7,FALSE)),"",VLOOKUP($A361,'Venues to Contact'!$B$3:$V$501,7,FALSE))</f>
        <v/>
      </c>
      <c t="str" s="31" r="F361">
        <f>IF(ISNA(VLOOKUP($A361,'Venues to Contact'!$B$3:$V$501,8,FALSE)),"",VLOOKUP($A361,'Venues to Contact'!$B$3:$V$501,8,FALSE))</f>
        <v/>
      </c>
      <c t="str" s="31" r="G361">
        <f>IF(ISNA(VLOOKUP($A361,'Venues to Contact'!$B$3:$V$501,9,FALSE)),"",VLOOKUP($A361,'Venues to Contact'!$B$3:$V$501,9,FALSE))</f>
        <v/>
      </c>
      <c t="str" s="31" r="H361">
        <f>IF(ISNA(VLOOKUP($A361,'Venues to Contact'!$B$3:$V$501,10,FALSE)),"",VLOOKUP($A361,'Venues to Contact'!$B$3:$V$501,10,FALSE))</f>
        <v/>
      </c>
      <c t="str" s="31" r="I361">
        <f>IF(ISNA(VLOOKUP($A361,'Venues to Contact'!$B$3:$V$501,11,FALSE)),"",VLOOKUP($A361,'Venues to Contact'!$B$3:$V$501,11,FALSE))</f>
        <v/>
      </c>
      <c t="str" s="46" r="J361">
        <f>IF(ISNA(VLOOKUP($A361,'Venues to Contact'!$B$3:$V$501,12,FALSE)),"",VLOOKUP($A361,'Venues to Contact'!$B$3:$V$501,12,FALSE))</f>
        <v/>
      </c>
      <c t="str" s="38" r="K361">
        <f>IF(ISNA(VLOOKUP($A361,'Venues to Contact'!$B$3:$V$501,4,FALSE)),"",VLOOKUP($A361,'Venues to Contact'!$B$3:$V$501,4,FALSE))</f>
        <v/>
      </c>
      <c t="str" s="38" r="L361">
        <f>IF(ISNA(VLOOKUP($A361,'Venues to Contact'!$B$3:$V$501,14,FALSE)),"",VLOOKUP($A361,'Venues to Contact'!$B$3:$V$501,14,FALSE))</f>
        <v/>
      </c>
      <c t="str" s="39" r="M361">
        <f>IF(ISNA(VLOOKUP($A361,'Venues to Contact'!$B$3:$V$501,15,FALSE)),"",VLOOKUP($A361,'Venues to Contact'!$B$3:$V$501,15,FALSE))</f>
        <v/>
      </c>
      <c t="str" s="40" r="N361">
        <f>IF(ISNA(VLOOKUP($A361,'Venues to Contact'!$B$3:$V$501,16,FALSE)),"",VLOOKUP($A361,'Venues to Contact'!$B$3:$V$501,16,FALSE))</f>
        <v/>
      </c>
      <c t="str" s="61" r="O361">
        <f>IF(ISNA(VLOOKUP($A361,'Venues to Contact'!$B$3:$V$501,17,FALSE)),"",VLOOKUP($A361,'Venues to Contact'!$B$3:$V$501,17,FALSE))</f>
        <v/>
      </c>
      <c t="str" s="41" r="P361">
        <f>IF(ISNA(VLOOKUP($A361,'Venues to Contact'!$B$3:$V$501,18,FALSE)),"",VLOOKUP($A361,'Venues to Contact'!$B$3:$V$501,18,FALSE))</f>
        <v/>
      </c>
      <c t="str" s="42" r="Q361">
        <f>IF(ISNA(VLOOKUP($A361,'Venues to Contact'!$B$3:$V$501,19,FALSE)),"",VLOOKUP($A361,'Venues to Contact'!$B$3:$V$501,19,FALSE))</f>
        <v/>
      </c>
      <c t="str" s="44" r="R361">
        <f>IF(ISNA(VLOOKUP($A361,'Venues to Contact'!$B$3:$V$501,20,FALSE)),"",VLOOKUP($A361,'Venues to Contact'!$B$3:$V$501,20,FALSE))</f>
        <v/>
      </c>
      <c t="str" s="53" r="S361">
        <f>IF(ISNA(VLOOKUP($A361,'Venues to Contact'!$B$3:$V$501,21,FALSE)),"",VLOOKUP($A361,'Venues to Contact'!$B$3:$V$501,21,FALSE))</f>
        <v/>
      </c>
    </row>
    <row customHeight="1" r="362" ht="21.75">
      <c s="31" r="A362">
        <v>360.0</v>
      </c>
      <c t="str" s="31" r="B362">
        <f>IF(ISNA(VLOOKUP($A362,'Venues to Contact'!$B$3:$V$501,2,FALSE)),"",VLOOKUP($A362,'Venues to Contact'!$B$3:$V$501,2,FALSE))</f>
        <v/>
      </c>
      <c t="str" s="31" r="C362">
        <f>IF(ISNA(VLOOKUP($A362,'Venues to Contact'!$B$3:$V$501,5,FALSE)),"",VLOOKUP($A362,'Venues to Contact'!$B$3:$V$501,5,FALSE))</f>
        <v/>
      </c>
      <c t="str" s="31" r="D362">
        <f>IF(ISNA(VLOOKUP($A362,'Venues to Contact'!$B$3:$V$501,6,FALSE)),"",VLOOKUP($A362,'Venues to Contact'!$B$3:$V$501,6,FALSE))</f>
        <v/>
      </c>
      <c t="str" s="31" r="E362">
        <f>IF(ISNA(VLOOKUP($A362,'Venues to Contact'!$B$3:$V$501,7,FALSE)),"",VLOOKUP($A362,'Venues to Contact'!$B$3:$V$501,7,FALSE))</f>
        <v/>
      </c>
      <c t="str" s="31" r="F362">
        <f>IF(ISNA(VLOOKUP($A362,'Venues to Contact'!$B$3:$V$501,8,FALSE)),"",VLOOKUP($A362,'Venues to Contact'!$B$3:$V$501,8,FALSE))</f>
        <v/>
      </c>
      <c t="str" s="31" r="G362">
        <f>IF(ISNA(VLOOKUP($A362,'Venues to Contact'!$B$3:$V$501,9,FALSE)),"",VLOOKUP($A362,'Venues to Contact'!$B$3:$V$501,9,FALSE))</f>
        <v/>
      </c>
      <c t="str" s="31" r="H362">
        <f>IF(ISNA(VLOOKUP($A362,'Venues to Contact'!$B$3:$V$501,10,FALSE)),"",VLOOKUP($A362,'Venues to Contact'!$B$3:$V$501,10,FALSE))</f>
        <v/>
      </c>
      <c t="str" s="31" r="I362">
        <f>IF(ISNA(VLOOKUP($A362,'Venues to Contact'!$B$3:$V$501,11,FALSE)),"",VLOOKUP($A362,'Venues to Contact'!$B$3:$V$501,11,FALSE))</f>
        <v/>
      </c>
      <c t="str" s="46" r="J362">
        <f>IF(ISNA(VLOOKUP($A362,'Venues to Contact'!$B$3:$V$501,12,FALSE)),"",VLOOKUP($A362,'Venues to Contact'!$B$3:$V$501,12,FALSE))</f>
        <v/>
      </c>
      <c t="str" s="38" r="K362">
        <f>IF(ISNA(VLOOKUP($A362,'Venues to Contact'!$B$3:$V$501,4,FALSE)),"",VLOOKUP($A362,'Venues to Contact'!$B$3:$V$501,4,FALSE))</f>
        <v/>
      </c>
      <c t="str" s="38" r="L362">
        <f>IF(ISNA(VLOOKUP($A362,'Venues to Contact'!$B$3:$V$501,14,FALSE)),"",VLOOKUP($A362,'Venues to Contact'!$B$3:$V$501,14,FALSE))</f>
        <v/>
      </c>
      <c t="str" s="39" r="M362">
        <f>IF(ISNA(VLOOKUP($A362,'Venues to Contact'!$B$3:$V$501,15,FALSE)),"",VLOOKUP($A362,'Venues to Contact'!$B$3:$V$501,15,FALSE))</f>
        <v/>
      </c>
      <c t="str" s="40" r="N362">
        <f>IF(ISNA(VLOOKUP($A362,'Venues to Contact'!$B$3:$V$501,16,FALSE)),"",VLOOKUP($A362,'Venues to Contact'!$B$3:$V$501,16,FALSE))</f>
        <v/>
      </c>
      <c t="str" s="61" r="O362">
        <f>IF(ISNA(VLOOKUP($A362,'Venues to Contact'!$B$3:$V$501,17,FALSE)),"",VLOOKUP($A362,'Venues to Contact'!$B$3:$V$501,17,FALSE))</f>
        <v/>
      </c>
      <c t="str" s="41" r="P362">
        <f>IF(ISNA(VLOOKUP($A362,'Venues to Contact'!$B$3:$V$501,18,FALSE)),"",VLOOKUP($A362,'Venues to Contact'!$B$3:$V$501,18,FALSE))</f>
        <v/>
      </c>
      <c t="str" s="42" r="Q362">
        <f>IF(ISNA(VLOOKUP($A362,'Venues to Contact'!$B$3:$V$501,19,FALSE)),"",VLOOKUP($A362,'Venues to Contact'!$B$3:$V$501,19,FALSE))</f>
        <v/>
      </c>
      <c t="str" s="44" r="R362">
        <f>IF(ISNA(VLOOKUP($A362,'Venues to Contact'!$B$3:$V$501,20,FALSE)),"",VLOOKUP($A362,'Venues to Contact'!$B$3:$V$501,20,FALSE))</f>
        <v/>
      </c>
      <c t="str" s="53" r="S362">
        <f>IF(ISNA(VLOOKUP($A362,'Venues to Contact'!$B$3:$V$501,21,FALSE)),"",VLOOKUP($A362,'Venues to Contact'!$B$3:$V$501,21,FALSE))</f>
        <v/>
      </c>
    </row>
    <row customHeight="1" r="363" ht="21.75">
      <c s="31" r="A363">
        <v>361.0</v>
      </c>
      <c t="str" s="31" r="B363">
        <f>IF(ISNA(VLOOKUP($A363,'Venues to Contact'!$B$3:$V$501,2,FALSE)),"",VLOOKUP($A363,'Venues to Contact'!$B$3:$V$501,2,FALSE))</f>
        <v/>
      </c>
      <c t="str" s="31" r="C363">
        <f>IF(ISNA(VLOOKUP($A363,'Venues to Contact'!$B$3:$V$501,5,FALSE)),"",VLOOKUP($A363,'Venues to Contact'!$B$3:$V$501,5,FALSE))</f>
        <v/>
      </c>
      <c t="str" s="31" r="D363">
        <f>IF(ISNA(VLOOKUP($A363,'Venues to Contact'!$B$3:$V$501,6,FALSE)),"",VLOOKUP($A363,'Venues to Contact'!$B$3:$V$501,6,FALSE))</f>
        <v/>
      </c>
      <c t="str" s="31" r="E363">
        <f>IF(ISNA(VLOOKUP($A363,'Venues to Contact'!$B$3:$V$501,7,FALSE)),"",VLOOKUP($A363,'Venues to Contact'!$B$3:$V$501,7,FALSE))</f>
        <v/>
      </c>
      <c t="str" s="31" r="F363">
        <f>IF(ISNA(VLOOKUP($A363,'Venues to Contact'!$B$3:$V$501,8,FALSE)),"",VLOOKUP($A363,'Venues to Contact'!$B$3:$V$501,8,FALSE))</f>
        <v/>
      </c>
      <c t="str" s="31" r="G363">
        <f>IF(ISNA(VLOOKUP($A363,'Venues to Contact'!$B$3:$V$501,9,FALSE)),"",VLOOKUP($A363,'Venues to Contact'!$B$3:$V$501,9,FALSE))</f>
        <v/>
      </c>
      <c t="str" s="31" r="H363">
        <f>IF(ISNA(VLOOKUP($A363,'Venues to Contact'!$B$3:$V$501,10,FALSE)),"",VLOOKUP($A363,'Venues to Contact'!$B$3:$V$501,10,FALSE))</f>
        <v/>
      </c>
      <c t="str" s="31" r="I363">
        <f>IF(ISNA(VLOOKUP($A363,'Venues to Contact'!$B$3:$V$501,11,FALSE)),"",VLOOKUP($A363,'Venues to Contact'!$B$3:$V$501,11,FALSE))</f>
        <v/>
      </c>
      <c t="str" s="46" r="J363">
        <f>IF(ISNA(VLOOKUP($A363,'Venues to Contact'!$B$3:$V$501,12,FALSE)),"",VLOOKUP($A363,'Venues to Contact'!$B$3:$V$501,12,FALSE))</f>
        <v/>
      </c>
      <c t="str" s="38" r="K363">
        <f>IF(ISNA(VLOOKUP($A363,'Venues to Contact'!$B$3:$V$501,4,FALSE)),"",VLOOKUP($A363,'Venues to Contact'!$B$3:$V$501,4,FALSE))</f>
        <v/>
      </c>
      <c t="str" s="38" r="L363">
        <f>IF(ISNA(VLOOKUP($A363,'Venues to Contact'!$B$3:$V$501,14,FALSE)),"",VLOOKUP($A363,'Venues to Contact'!$B$3:$V$501,14,FALSE))</f>
        <v/>
      </c>
      <c t="str" s="39" r="M363">
        <f>IF(ISNA(VLOOKUP($A363,'Venues to Contact'!$B$3:$V$501,15,FALSE)),"",VLOOKUP($A363,'Venues to Contact'!$B$3:$V$501,15,FALSE))</f>
        <v/>
      </c>
      <c t="str" s="40" r="N363">
        <f>IF(ISNA(VLOOKUP($A363,'Venues to Contact'!$B$3:$V$501,16,FALSE)),"",VLOOKUP($A363,'Venues to Contact'!$B$3:$V$501,16,FALSE))</f>
        <v/>
      </c>
      <c t="str" s="61" r="O363">
        <f>IF(ISNA(VLOOKUP($A363,'Venues to Contact'!$B$3:$V$501,17,FALSE)),"",VLOOKUP($A363,'Venues to Contact'!$B$3:$V$501,17,FALSE))</f>
        <v/>
      </c>
      <c t="str" s="41" r="P363">
        <f>IF(ISNA(VLOOKUP($A363,'Venues to Contact'!$B$3:$V$501,18,FALSE)),"",VLOOKUP($A363,'Venues to Contact'!$B$3:$V$501,18,FALSE))</f>
        <v/>
      </c>
      <c t="str" s="42" r="Q363">
        <f>IF(ISNA(VLOOKUP($A363,'Venues to Contact'!$B$3:$V$501,19,FALSE)),"",VLOOKUP($A363,'Venues to Contact'!$B$3:$V$501,19,FALSE))</f>
        <v/>
      </c>
      <c t="str" s="44" r="R363">
        <f>IF(ISNA(VLOOKUP($A363,'Venues to Contact'!$B$3:$V$501,20,FALSE)),"",VLOOKUP($A363,'Venues to Contact'!$B$3:$V$501,20,FALSE))</f>
        <v/>
      </c>
      <c t="str" s="53" r="S363">
        <f>IF(ISNA(VLOOKUP($A363,'Venues to Contact'!$B$3:$V$501,21,FALSE)),"",VLOOKUP($A363,'Venues to Contact'!$B$3:$V$501,21,FALSE))</f>
        <v/>
      </c>
    </row>
    <row customHeight="1" r="364" ht="21.75">
      <c s="31" r="A364">
        <v>362.0</v>
      </c>
      <c t="str" s="31" r="B364">
        <f>IF(ISNA(VLOOKUP($A364,'Venues to Contact'!$B$3:$V$501,2,FALSE)),"",VLOOKUP($A364,'Venues to Contact'!$B$3:$V$501,2,FALSE))</f>
        <v/>
      </c>
      <c t="str" s="31" r="C364">
        <f>IF(ISNA(VLOOKUP($A364,'Venues to Contact'!$B$3:$V$501,5,FALSE)),"",VLOOKUP($A364,'Venues to Contact'!$B$3:$V$501,5,FALSE))</f>
        <v/>
      </c>
      <c t="str" s="31" r="D364">
        <f>IF(ISNA(VLOOKUP($A364,'Venues to Contact'!$B$3:$V$501,6,FALSE)),"",VLOOKUP($A364,'Venues to Contact'!$B$3:$V$501,6,FALSE))</f>
        <v/>
      </c>
      <c t="str" s="31" r="E364">
        <f>IF(ISNA(VLOOKUP($A364,'Venues to Contact'!$B$3:$V$501,7,FALSE)),"",VLOOKUP($A364,'Venues to Contact'!$B$3:$V$501,7,FALSE))</f>
        <v/>
      </c>
      <c t="str" s="31" r="F364">
        <f>IF(ISNA(VLOOKUP($A364,'Venues to Contact'!$B$3:$V$501,8,FALSE)),"",VLOOKUP($A364,'Venues to Contact'!$B$3:$V$501,8,FALSE))</f>
        <v/>
      </c>
      <c t="str" s="31" r="G364">
        <f>IF(ISNA(VLOOKUP($A364,'Venues to Contact'!$B$3:$V$501,9,FALSE)),"",VLOOKUP($A364,'Venues to Contact'!$B$3:$V$501,9,FALSE))</f>
        <v/>
      </c>
      <c t="str" s="31" r="H364">
        <f>IF(ISNA(VLOOKUP($A364,'Venues to Contact'!$B$3:$V$501,10,FALSE)),"",VLOOKUP($A364,'Venues to Contact'!$B$3:$V$501,10,FALSE))</f>
        <v/>
      </c>
      <c t="str" s="31" r="I364">
        <f>IF(ISNA(VLOOKUP($A364,'Venues to Contact'!$B$3:$V$501,11,FALSE)),"",VLOOKUP($A364,'Venues to Contact'!$B$3:$V$501,11,FALSE))</f>
        <v/>
      </c>
      <c t="str" s="46" r="J364">
        <f>IF(ISNA(VLOOKUP($A364,'Venues to Contact'!$B$3:$V$501,12,FALSE)),"",VLOOKUP($A364,'Venues to Contact'!$B$3:$V$501,12,FALSE))</f>
        <v/>
      </c>
      <c t="str" s="38" r="K364">
        <f>IF(ISNA(VLOOKUP($A364,'Venues to Contact'!$B$3:$V$501,4,FALSE)),"",VLOOKUP($A364,'Venues to Contact'!$B$3:$V$501,4,FALSE))</f>
        <v/>
      </c>
      <c t="str" s="38" r="L364">
        <f>IF(ISNA(VLOOKUP($A364,'Venues to Contact'!$B$3:$V$501,14,FALSE)),"",VLOOKUP($A364,'Venues to Contact'!$B$3:$V$501,14,FALSE))</f>
        <v/>
      </c>
      <c t="str" s="39" r="M364">
        <f>IF(ISNA(VLOOKUP($A364,'Venues to Contact'!$B$3:$V$501,15,FALSE)),"",VLOOKUP($A364,'Venues to Contact'!$B$3:$V$501,15,FALSE))</f>
        <v/>
      </c>
      <c t="str" s="40" r="N364">
        <f>IF(ISNA(VLOOKUP($A364,'Venues to Contact'!$B$3:$V$501,16,FALSE)),"",VLOOKUP($A364,'Venues to Contact'!$B$3:$V$501,16,FALSE))</f>
        <v/>
      </c>
      <c t="str" s="61" r="O364">
        <f>IF(ISNA(VLOOKUP($A364,'Venues to Contact'!$B$3:$V$501,17,FALSE)),"",VLOOKUP($A364,'Venues to Contact'!$B$3:$V$501,17,FALSE))</f>
        <v/>
      </c>
      <c t="str" s="41" r="P364">
        <f>IF(ISNA(VLOOKUP($A364,'Venues to Contact'!$B$3:$V$501,18,FALSE)),"",VLOOKUP($A364,'Venues to Contact'!$B$3:$V$501,18,FALSE))</f>
        <v/>
      </c>
      <c t="str" s="42" r="Q364">
        <f>IF(ISNA(VLOOKUP($A364,'Venues to Contact'!$B$3:$V$501,19,FALSE)),"",VLOOKUP($A364,'Venues to Contact'!$B$3:$V$501,19,FALSE))</f>
        <v/>
      </c>
      <c t="str" s="44" r="R364">
        <f>IF(ISNA(VLOOKUP($A364,'Venues to Contact'!$B$3:$V$501,20,FALSE)),"",VLOOKUP($A364,'Venues to Contact'!$B$3:$V$501,20,FALSE))</f>
        <v/>
      </c>
      <c t="str" s="53" r="S364">
        <f>IF(ISNA(VLOOKUP($A364,'Venues to Contact'!$B$3:$V$501,21,FALSE)),"",VLOOKUP($A364,'Venues to Contact'!$B$3:$V$501,21,FALSE))</f>
        <v/>
      </c>
    </row>
    <row customHeight="1" r="365" ht="21.75">
      <c s="31" r="A365">
        <v>363.0</v>
      </c>
      <c t="str" s="31" r="B365">
        <f>IF(ISNA(VLOOKUP($A365,'Venues to Contact'!$B$3:$V$501,2,FALSE)),"",VLOOKUP($A365,'Venues to Contact'!$B$3:$V$501,2,FALSE))</f>
        <v/>
      </c>
      <c t="str" s="31" r="C365">
        <f>IF(ISNA(VLOOKUP($A365,'Venues to Contact'!$B$3:$V$501,5,FALSE)),"",VLOOKUP($A365,'Venues to Contact'!$B$3:$V$501,5,FALSE))</f>
        <v/>
      </c>
      <c t="str" s="31" r="D365">
        <f>IF(ISNA(VLOOKUP($A365,'Venues to Contact'!$B$3:$V$501,6,FALSE)),"",VLOOKUP($A365,'Venues to Contact'!$B$3:$V$501,6,FALSE))</f>
        <v/>
      </c>
      <c t="str" s="31" r="E365">
        <f>IF(ISNA(VLOOKUP($A365,'Venues to Contact'!$B$3:$V$501,7,FALSE)),"",VLOOKUP($A365,'Venues to Contact'!$B$3:$V$501,7,FALSE))</f>
        <v/>
      </c>
      <c t="str" s="31" r="F365">
        <f>IF(ISNA(VLOOKUP($A365,'Venues to Contact'!$B$3:$V$501,8,FALSE)),"",VLOOKUP($A365,'Venues to Contact'!$B$3:$V$501,8,FALSE))</f>
        <v/>
      </c>
      <c t="str" s="31" r="G365">
        <f>IF(ISNA(VLOOKUP($A365,'Venues to Contact'!$B$3:$V$501,9,FALSE)),"",VLOOKUP($A365,'Venues to Contact'!$B$3:$V$501,9,FALSE))</f>
        <v/>
      </c>
      <c t="str" s="31" r="H365">
        <f>IF(ISNA(VLOOKUP($A365,'Venues to Contact'!$B$3:$V$501,10,FALSE)),"",VLOOKUP($A365,'Venues to Contact'!$B$3:$V$501,10,FALSE))</f>
        <v/>
      </c>
      <c t="str" s="31" r="I365">
        <f>IF(ISNA(VLOOKUP($A365,'Venues to Contact'!$B$3:$V$501,11,FALSE)),"",VLOOKUP($A365,'Venues to Contact'!$B$3:$V$501,11,FALSE))</f>
        <v/>
      </c>
      <c t="str" s="46" r="J365">
        <f>IF(ISNA(VLOOKUP($A365,'Venues to Contact'!$B$3:$V$501,12,FALSE)),"",VLOOKUP($A365,'Venues to Contact'!$B$3:$V$501,12,FALSE))</f>
        <v/>
      </c>
      <c t="str" s="38" r="K365">
        <f>IF(ISNA(VLOOKUP($A365,'Venues to Contact'!$B$3:$V$501,4,FALSE)),"",VLOOKUP($A365,'Venues to Contact'!$B$3:$V$501,4,FALSE))</f>
        <v/>
      </c>
      <c t="str" s="38" r="L365">
        <f>IF(ISNA(VLOOKUP($A365,'Venues to Contact'!$B$3:$V$501,14,FALSE)),"",VLOOKUP($A365,'Venues to Contact'!$B$3:$V$501,14,FALSE))</f>
        <v/>
      </c>
      <c t="str" s="39" r="M365">
        <f>IF(ISNA(VLOOKUP($A365,'Venues to Contact'!$B$3:$V$501,15,FALSE)),"",VLOOKUP($A365,'Venues to Contact'!$B$3:$V$501,15,FALSE))</f>
        <v/>
      </c>
      <c t="str" s="40" r="N365">
        <f>IF(ISNA(VLOOKUP($A365,'Venues to Contact'!$B$3:$V$501,16,FALSE)),"",VLOOKUP($A365,'Venues to Contact'!$B$3:$V$501,16,FALSE))</f>
        <v/>
      </c>
      <c t="str" s="61" r="O365">
        <f>IF(ISNA(VLOOKUP($A365,'Venues to Contact'!$B$3:$V$501,17,FALSE)),"",VLOOKUP($A365,'Venues to Contact'!$B$3:$V$501,17,FALSE))</f>
        <v/>
      </c>
      <c t="str" s="41" r="P365">
        <f>IF(ISNA(VLOOKUP($A365,'Venues to Contact'!$B$3:$V$501,18,FALSE)),"",VLOOKUP($A365,'Venues to Contact'!$B$3:$V$501,18,FALSE))</f>
        <v/>
      </c>
      <c t="str" s="42" r="Q365">
        <f>IF(ISNA(VLOOKUP($A365,'Venues to Contact'!$B$3:$V$501,19,FALSE)),"",VLOOKUP($A365,'Venues to Contact'!$B$3:$V$501,19,FALSE))</f>
        <v/>
      </c>
      <c t="str" s="44" r="R365">
        <f>IF(ISNA(VLOOKUP($A365,'Venues to Contact'!$B$3:$V$501,20,FALSE)),"",VLOOKUP($A365,'Venues to Contact'!$B$3:$V$501,20,FALSE))</f>
        <v/>
      </c>
      <c t="str" s="53" r="S365">
        <f>IF(ISNA(VLOOKUP($A365,'Venues to Contact'!$B$3:$V$501,21,FALSE)),"",VLOOKUP($A365,'Venues to Contact'!$B$3:$V$501,21,FALSE))</f>
        <v/>
      </c>
    </row>
    <row customHeight="1" r="366" ht="21.75">
      <c s="31" r="A366">
        <v>364.0</v>
      </c>
      <c t="str" s="31" r="B366">
        <f>IF(ISNA(VLOOKUP($A366,'Venues to Contact'!$B$3:$V$501,2,FALSE)),"",VLOOKUP($A366,'Venues to Contact'!$B$3:$V$501,2,FALSE))</f>
        <v/>
      </c>
      <c t="str" s="31" r="C366">
        <f>IF(ISNA(VLOOKUP($A366,'Venues to Contact'!$B$3:$V$501,5,FALSE)),"",VLOOKUP($A366,'Venues to Contact'!$B$3:$V$501,5,FALSE))</f>
        <v/>
      </c>
      <c t="str" s="31" r="D366">
        <f>IF(ISNA(VLOOKUP($A366,'Venues to Contact'!$B$3:$V$501,6,FALSE)),"",VLOOKUP($A366,'Venues to Contact'!$B$3:$V$501,6,FALSE))</f>
        <v/>
      </c>
      <c t="str" s="31" r="E366">
        <f>IF(ISNA(VLOOKUP($A366,'Venues to Contact'!$B$3:$V$501,7,FALSE)),"",VLOOKUP($A366,'Venues to Contact'!$B$3:$V$501,7,FALSE))</f>
        <v/>
      </c>
      <c t="str" s="31" r="F366">
        <f>IF(ISNA(VLOOKUP($A366,'Venues to Contact'!$B$3:$V$501,8,FALSE)),"",VLOOKUP($A366,'Venues to Contact'!$B$3:$V$501,8,FALSE))</f>
        <v/>
      </c>
      <c t="str" s="31" r="G366">
        <f>IF(ISNA(VLOOKUP($A366,'Venues to Contact'!$B$3:$V$501,9,FALSE)),"",VLOOKUP($A366,'Venues to Contact'!$B$3:$V$501,9,FALSE))</f>
        <v/>
      </c>
      <c t="str" s="31" r="H366">
        <f>IF(ISNA(VLOOKUP($A366,'Venues to Contact'!$B$3:$V$501,10,FALSE)),"",VLOOKUP($A366,'Venues to Contact'!$B$3:$V$501,10,FALSE))</f>
        <v/>
      </c>
      <c t="str" s="31" r="I366">
        <f>IF(ISNA(VLOOKUP($A366,'Venues to Contact'!$B$3:$V$501,11,FALSE)),"",VLOOKUP($A366,'Venues to Contact'!$B$3:$V$501,11,FALSE))</f>
        <v/>
      </c>
      <c t="str" s="46" r="J366">
        <f>IF(ISNA(VLOOKUP($A366,'Venues to Contact'!$B$3:$V$501,12,FALSE)),"",VLOOKUP($A366,'Venues to Contact'!$B$3:$V$501,12,FALSE))</f>
        <v/>
      </c>
      <c t="str" s="38" r="K366">
        <f>IF(ISNA(VLOOKUP($A366,'Venues to Contact'!$B$3:$V$501,4,FALSE)),"",VLOOKUP($A366,'Venues to Contact'!$B$3:$V$501,4,FALSE))</f>
        <v/>
      </c>
      <c t="str" s="38" r="L366">
        <f>IF(ISNA(VLOOKUP($A366,'Venues to Contact'!$B$3:$V$501,14,FALSE)),"",VLOOKUP($A366,'Venues to Contact'!$B$3:$V$501,14,FALSE))</f>
        <v/>
      </c>
      <c t="str" s="39" r="M366">
        <f>IF(ISNA(VLOOKUP($A366,'Venues to Contact'!$B$3:$V$501,15,FALSE)),"",VLOOKUP($A366,'Venues to Contact'!$B$3:$V$501,15,FALSE))</f>
        <v/>
      </c>
      <c t="str" s="40" r="N366">
        <f>IF(ISNA(VLOOKUP($A366,'Venues to Contact'!$B$3:$V$501,16,FALSE)),"",VLOOKUP($A366,'Venues to Contact'!$B$3:$V$501,16,FALSE))</f>
        <v/>
      </c>
      <c t="str" s="61" r="O366">
        <f>IF(ISNA(VLOOKUP($A366,'Venues to Contact'!$B$3:$V$501,17,FALSE)),"",VLOOKUP($A366,'Venues to Contact'!$B$3:$V$501,17,FALSE))</f>
        <v/>
      </c>
      <c t="str" s="41" r="P366">
        <f>IF(ISNA(VLOOKUP($A366,'Venues to Contact'!$B$3:$V$501,18,FALSE)),"",VLOOKUP($A366,'Venues to Contact'!$B$3:$V$501,18,FALSE))</f>
        <v/>
      </c>
      <c t="str" s="42" r="Q366">
        <f>IF(ISNA(VLOOKUP($A366,'Venues to Contact'!$B$3:$V$501,19,FALSE)),"",VLOOKUP($A366,'Venues to Contact'!$B$3:$V$501,19,FALSE))</f>
        <v/>
      </c>
      <c t="str" s="44" r="R366">
        <f>IF(ISNA(VLOOKUP($A366,'Venues to Contact'!$B$3:$V$501,20,FALSE)),"",VLOOKUP($A366,'Venues to Contact'!$B$3:$V$501,20,FALSE))</f>
        <v/>
      </c>
      <c t="str" s="53" r="S366">
        <f>IF(ISNA(VLOOKUP($A366,'Venues to Contact'!$B$3:$V$501,21,FALSE)),"",VLOOKUP($A366,'Venues to Contact'!$B$3:$V$501,21,FALSE))</f>
        <v/>
      </c>
    </row>
    <row customHeight="1" r="367" ht="21.75">
      <c s="31" r="A367">
        <v>365.0</v>
      </c>
      <c t="str" s="31" r="B367">
        <f>IF(ISNA(VLOOKUP($A367,'Venues to Contact'!$B$3:$V$501,2,FALSE)),"",VLOOKUP($A367,'Venues to Contact'!$B$3:$V$501,2,FALSE))</f>
        <v/>
      </c>
      <c t="str" s="31" r="C367">
        <f>IF(ISNA(VLOOKUP($A367,'Venues to Contact'!$B$3:$V$501,5,FALSE)),"",VLOOKUP($A367,'Venues to Contact'!$B$3:$V$501,5,FALSE))</f>
        <v/>
      </c>
      <c t="str" s="31" r="D367">
        <f>IF(ISNA(VLOOKUP($A367,'Venues to Contact'!$B$3:$V$501,6,FALSE)),"",VLOOKUP($A367,'Venues to Contact'!$B$3:$V$501,6,FALSE))</f>
        <v/>
      </c>
      <c t="str" s="31" r="E367">
        <f>IF(ISNA(VLOOKUP($A367,'Venues to Contact'!$B$3:$V$501,7,FALSE)),"",VLOOKUP($A367,'Venues to Contact'!$B$3:$V$501,7,FALSE))</f>
        <v/>
      </c>
      <c t="str" s="31" r="F367">
        <f>IF(ISNA(VLOOKUP($A367,'Venues to Contact'!$B$3:$V$501,8,FALSE)),"",VLOOKUP($A367,'Venues to Contact'!$B$3:$V$501,8,FALSE))</f>
        <v/>
      </c>
      <c t="str" s="31" r="G367">
        <f>IF(ISNA(VLOOKUP($A367,'Venues to Contact'!$B$3:$V$501,9,FALSE)),"",VLOOKUP($A367,'Venues to Contact'!$B$3:$V$501,9,FALSE))</f>
        <v/>
      </c>
      <c t="str" s="31" r="H367">
        <f>IF(ISNA(VLOOKUP($A367,'Venues to Contact'!$B$3:$V$501,10,FALSE)),"",VLOOKUP($A367,'Venues to Contact'!$B$3:$V$501,10,FALSE))</f>
        <v/>
      </c>
      <c t="str" s="31" r="I367">
        <f>IF(ISNA(VLOOKUP($A367,'Venues to Contact'!$B$3:$V$501,11,FALSE)),"",VLOOKUP($A367,'Venues to Contact'!$B$3:$V$501,11,FALSE))</f>
        <v/>
      </c>
      <c t="str" s="46" r="J367">
        <f>IF(ISNA(VLOOKUP($A367,'Venues to Contact'!$B$3:$V$501,12,FALSE)),"",VLOOKUP($A367,'Venues to Contact'!$B$3:$V$501,12,FALSE))</f>
        <v/>
      </c>
      <c t="str" s="38" r="K367">
        <f>IF(ISNA(VLOOKUP($A367,'Venues to Contact'!$B$3:$V$501,4,FALSE)),"",VLOOKUP($A367,'Venues to Contact'!$B$3:$V$501,4,FALSE))</f>
        <v/>
      </c>
      <c t="str" s="38" r="L367">
        <f>IF(ISNA(VLOOKUP($A367,'Venues to Contact'!$B$3:$V$501,14,FALSE)),"",VLOOKUP($A367,'Venues to Contact'!$B$3:$V$501,14,FALSE))</f>
        <v/>
      </c>
      <c t="str" s="39" r="M367">
        <f>IF(ISNA(VLOOKUP($A367,'Venues to Contact'!$B$3:$V$501,15,FALSE)),"",VLOOKUP($A367,'Venues to Contact'!$B$3:$V$501,15,FALSE))</f>
        <v/>
      </c>
      <c t="str" s="40" r="N367">
        <f>IF(ISNA(VLOOKUP($A367,'Venues to Contact'!$B$3:$V$501,16,FALSE)),"",VLOOKUP($A367,'Venues to Contact'!$B$3:$V$501,16,FALSE))</f>
        <v/>
      </c>
      <c t="str" s="61" r="O367">
        <f>IF(ISNA(VLOOKUP($A367,'Venues to Contact'!$B$3:$V$501,17,FALSE)),"",VLOOKUP($A367,'Venues to Contact'!$B$3:$V$501,17,FALSE))</f>
        <v/>
      </c>
      <c t="str" s="41" r="P367">
        <f>IF(ISNA(VLOOKUP($A367,'Venues to Contact'!$B$3:$V$501,18,FALSE)),"",VLOOKUP($A367,'Venues to Contact'!$B$3:$V$501,18,FALSE))</f>
        <v/>
      </c>
      <c t="str" s="42" r="Q367">
        <f>IF(ISNA(VLOOKUP($A367,'Venues to Contact'!$B$3:$V$501,19,FALSE)),"",VLOOKUP($A367,'Venues to Contact'!$B$3:$V$501,19,FALSE))</f>
        <v/>
      </c>
      <c t="str" s="44" r="R367">
        <f>IF(ISNA(VLOOKUP($A367,'Venues to Contact'!$B$3:$V$501,20,FALSE)),"",VLOOKUP($A367,'Venues to Contact'!$B$3:$V$501,20,FALSE))</f>
        <v/>
      </c>
      <c t="str" s="53" r="S367">
        <f>IF(ISNA(VLOOKUP($A367,'Venues to Contact'!$B$3:$V$501,21,FALSE)),"",VLOOKUP($A367,'Venues to Contact'!$B$3:$V$501,21,FALSE))</f>
        <v/>
      </c>
    </row>
    <row customHeight="1" r="368" ht="21.75">
      <c s="31" r="A368">
        <v>366.0</v>
      </c>
      <c t="str" s="31" r="B368">
        <f>IF(ISNA(VLOOKUP($A368,'Venues to Contact'!$B$3:$V$501,2,FALSE)),"",VLOOKUP($A368,'Venues to Contact'!$B$3:$V$501,2,FALSE))</f>
        <v/>
      </c>
      <c t="str" s="31" r="C368">
        <f>IF(ISNA(VLOOKUP($A368,'Venues to Contact'!$B$3:$V$501,5,FALSE)),"",VLOOKUP($A368,'Venues to Contact'!$B$3:$V$501,5,FALSE))</f>
        <v/>
      </c>
      <c t="str" s="31" r="D368">
        <f>IF(ISNA(VLOOKUP($A368,'Venues to Contact'!$B$3:$V$501,6,FALSE)),"",VLOOKUP($A368,'Venues to Contact'!$B$3:$V$501,6,FALSE))</f>
        <v/>
      </c>
      <c t="str" s="31" r="E368">
        <f>IF(ISNA(VLOOKUP($A368,'Venues to Contact'!$B$3:$V$501,7,FALSE)),"",VLOOKUP($A368,'Venues to Contact'!$B$3:$V$501,7,FALSE))</f>
        <v/>
      </c>
      <c t="str" s="31" r="F368">
        <f>IF(ISNA(VLOOKUP($A368,'Venues to Contact'!$B$3:$V$501,8,FALSE)),"",VLOOKUP($A368,'Venues to Contact'!$B$3:$V$501,8,FALSE))</f>
        <v/>
      </c>
      <c t="str" s="31" r="G368">
        <f>IF(ISNA(VLOOKUP($A368,'Venues to Contact'!$B$3:$V$501,9,FALSE)),"",VLOOKUP($A368,'Venues to Contact'!$B$3:$V$501,9,FALSE))</f>
        <v/>
      </c>
      <c t="str" s="31" r="H368">
        <f>IF(ISNA(VLOOKUP($A368,'Venues to Contact'!$B$3:$V$501,10,FALSE)),"",VLOOKUP($A368,'Venues to Contact'!$B$3:$V$501,10,FALSE))</f>
        <v/>
      </c>
      <c t="str" s="31" r="I368">
        <f>IF(ISNA(VLOOKUP($A368,'Venues to Contact'!$B$3:$V$501,11,FALSE)),"",VLOOKUP($A368,'Venues to Contact'!$B$3:$V$501,11,FALSE))</f>
        <v/>
      </c>
      <c t="str" s="46" r="J368">
        <f>IF(ISNA(VLOOKUP($A368,'Venues to Contact'!$B$3:$V$501,12,FALSE)),"",VLOOKUP($A368,'Venues to Contact'!$B$3:$V$501,12,FALSE))</f>
        <v/>
      </c>
      <c t="str" s="38" r="K368">
        <f>IF(ISNA(VLOOKUP($A368,'Venues to Contact'!$B$3:$V$501,4,FALSE)),"",VLOOKUP($A368,'Venues to Contact'!$B$3:$V$501,4,FALSE))</f>
        <v/>
      </c>
      <c t="str" s="38" r="L368">
        <f>IF(ISNA(VLOOKUP($A368,'Venues to Contact'!$B$3:$V$501,14,FALSE)),"",VLOOKUP($A368,'Venues to Contact'!$B$3:$V$501,14,FALSE))</f>
        <v/>
      </c>
      <c t="str" s="39" r="M368">
        <f>IF(ISNA(VLOOKUP($A368,'Venues to Contact'!$B$3:$V$501,15,FALSE)),"",VLOOKUP($A368,'Venues to Contact'!$B$3:$V$501,15,FALSE))</f>
        <v/>
      </c>
      <c t="str" s="40" r="N368">
        <f>IF(ISNA(VLOOKUP($A368,'Venues to Contact'!$B$3:$V$501,16,FALSE)),"",VLOOKUP($A368,'Venues to Contact'!$B$3:$V$501,16,FALSE))</f>
        <v/>
      </c>
      <c t="str" s="61" r="O368">
        <f>IF(ISNA(VLOOKUP($A368,'Venues to Contact'!$B$3:$V$501,17,FALSE)),"",VLOOKUP($A368,'Venues to Contact'!$B$3:$V$501,17,FALSE))</f>
        <v/>
      </c>
      <c t="str" s="41" r="P368">
        <f>IF(ISNA(VLOOKUP($A368,'Venues to Contact'!$B$3:$V$501,18,FALSE)),"",VLOOKUP($A368,'Venues to Contact'!$B$3:$V$501,18,FALSE))</f>
        <v/>
      </c>
      <c t="str" s="42" r="Q368">
        <f>IF(ISNA(VLOOKUP($A368,'Venues to Contact'!$B$3:$V$501,19,FALSE)),"",VLOOKUP($A368,'Venues to Contact'!$B$3:$V$501,19,FALSE))</f>
        <v/>
      </c>
      <c t="str" s="44" r="R368">
        <f>IF(ISNA(VLOOKUP($A368,'Venues to Contact'!$B$3:$V$501,20,FALSE)),"",VLOOKUP($A368,'Venues to Contact'!$B$3:$V$501,20,FALSE))</f>
        <v/>
      </c>
      <c t="str" s="53" r="S368">
        <f>IF(ISNA(VLOOKUP($A368,'Venues to Contact'!$B$3:$V$501,21,FALSE)),"",VLOOKUP($A368,'Venues to Contact'!$B$3:$V$501,21,FALSE))</f>
        <v/>
      </c>
    </row>
    <row customHeight="1" r="369" ht="21.75">
      <c s="31" r="A369">
        <v>367.0</v>
      </c>
      <c t="str" s="31" r="B369">
        <f>IF(ISNA(VLOOKUP($A369,'Venues to Contact'!$B$3:$V$501,2,FALSE)),"",VLOOKUP($A369,'Venues to Contact'!$B$3:$V$501,2,FALSE))</f>
        <v/>
      </c>
      <c t="str" s="31" r="C369">
        <f>IF(ISNA(VLOOKUP($A369,'Venues to Contact'!$B$3:$V$501,5,FALSE)),"",VLOOKUP($A369,'Venues to Contact'!$B$3:$V$501,5,FALSE))</f>
        <v/>
      </c>
      <c t="str" s="31" r="D369">
        <f>IF(ISNA(VLOOKUP($A369,'Venues to Contact'!$B$3:$V$501,6,FALSE)),"",VLOOKUP($A369,'Venues to Contact'!$B$3:$V$501,6,FALSE))</f>
        <v/>
      </c>
      <c t="str" s="31" r="E369">
        <f>IF(ISNA(VLOOKUP($A369,'Venues to Contact'!$B$3:$V$501,7,FALSE)),"",VLOOKUP($A369,'Venues to Contact'!$B$3:$V$501,7,FALSE))</f>
        <v/>
      </c>
      <c t="str" s="31" r="F369">
        <f>IF(ISNA(VLOOKUP($A369,'Venues to Contact'!$B$3:$V$501,8,FALSE)),"",VLOOKUP($A369,'Venues to Contact'!$B$3:$V$501,8,FALSE))</f>
        <v/>
      </c>
      <c t="str" s="31" r="G369">
        <f>IF(ISNA(VLOOKUP($A369,'Venues to Contact'!$B$3:$V$501,9,FALSE)),"",VLOOKUP($A369,'Venues to Contact'!$B$3:$V$501,9,FALSE))</f>
        <v/>
      </c>
      <c t="str" s="31" r="H369">
        <f>IF(ISNA(VLOOKUP($A369,'Venues to Contact'!$B$3:$V$501,10,FALSE)),"",VLOOKUP($A369,'Venues to Contact'!$B$3:$V$501,10,FALSE))</f>
        <v/>
      </c>
      <c t="str" s="31" r="I369">
        <f>IF(ISNA(VLOOKUP($A369,'Venues to Contact'!$B$3:$V$501,11,FALSE)),"",VLOOKUP($A369,'Venues to Contact'!$B$3:$V$501,11,FALSE))</f>
        <v/>
      </c>
      <c t="str" s="46" r="J369">
        <f>IF(ISNA(VLOOKUP($A369,'Venues to Contact'!$B$3:$V$501,12,FALSE)),"",VLOOKUP($A369,'Venues to Contact'!$B$3:$V$501,12,FALSE))</f>
        <v/>
      </c>
      <c t="str" s="38" r="K369">
        <f>IF(ISNA(VLOOKUP($A369,'Venues to Contact'!$B$3:$V$501,4,FALSE)),"",VLOOKUP($A369,'Venues to Contact'!$B$3:$V$501,4,FALSE))</f>
        <v/>
      </c>
      <c t="str" s="38" r="L369">
        <f>IF(ISNA(VLOOKUP($A369,'Venues to Contact'!$B$3:$V$501,14,FALSE)),"",VLOOKUP($A369,'Venues to Contact'!$B$3:$V$501,14,FALSE))</f>
        <v/>
      </c>
      <c t="str" s="39" r="M369">
        <f>IF(ISNA(VLOOKUP($A369,'Venues to Contact'!$B$3:$V$501,15,FALSE)),"",VLOOKUP($A369,'Venues to Contact'!$B$3:$V$501,15,FALSE))</f>
        <v/>
      </c>
      <c t="str" s="40" r="N369">
        <f>IF(ISNA(VLOOKUP($A369,'Venues to Contact'!$B$3:$V$501,16,FALSE)),"",VLOOKUP($A369,'Venues to Contact'!$B$3:$V$501,16,FALSE))</f>
        <v/>
      </c>
      <c t="str" s="61" r="O369">
        <f>IF(ISNA(VLOOKUP($A369,'Venues to Contact'!$B$3:$V$501,17,FALSE)),"",VLOOKUP($A369,'Venues to Contact'!$B$3:$V$501,17,FALSE))</f>
        <v/>
      </c>
      <c t="str" s="41" r="P369">
        <f>IF(ISNA(VLOOKUP($A369,'Venues to Contact'!$B$3:$V$501,18,FALSE)),"",VLOOKUP($A369,'Venues to Contact'!$B$3:$V$501,18,FALSE))</f>
        <v/>
      </c>
      <c t="str" s="42" r="Q369">
        <f>IF(ISNA(VLOOKUP($A369,'Venues to Contact'!$B$3:$V$501,19,FALSE)),"",VLOOKUP($A369,'Venues to Contact'!$B$3:$V$501,19,FALSE))</f>
        <v/>
      </c>
      <c t="str" s="44" r="R369">
        <f>IF(ISNA(VLOOKUP($A369,'Venues to Contact'!$B$3:$V$501,20,FALSE)),"",VLOOKUP($A369,'Venues to Contact'!$B$3:$V$501,20,FALSE))</f>
        <v/>
      </c>
      <c t="str" s="53" r="S369">
        <f>IF(ISNA(VLOOKUP($A369,'Venues to Contact'!$B$3:$V$501,21,FALSE)),"",VLOOKUP($A369,'Venues to Contact'!$B$3:$V$501,21,FALSE))</f>
        <v/>
      </c>
    </row>
    <row customHeight="1" r="370" ht="21.75">
      <c s="31" r="A370">
        <v>368.0</v>
      </c>
      <c t="str" s="31" r="B370">
        <f>IF(ISNA(VLOOKUP($A370,'Venues to Contact'!$B$3:$V$501,2,FALSE)),"",VLOOKUP($A370,'Venues to Contact'!$B$3:$V$501,2,FALSE))</f>
        <v/>
      </c>
      <c t="str" s="31" r="C370">
        <f>IF(ISNA(VLOOKUP($A370,'Venues to Contact'!$B$3:$V$501,5,FALSE)),"",VLOOKUP($A370,'Venues to Contact'!$B$3:$V$501,5,FALSE))</f>
        <v/>
      </c>
      <c t="str" s="31" r="D370">
        <f>IF(ISNA(VLOOKUP($A370,'Venues to Contact'!$B$3:$V$501,6,FALSE)),"",VLOOKUP($A370,'Venues to Contact'!$B$3:$V$501,6,FALSE))</f>
        <v/>
      </c>
      <c t="str" s="31" r="E370">
        <f>IF(ISNA(VLOOKUP($A370,'Venues to Contact'!$B$3:$V$501,7,FALSE)),"",VLOOKUP($A370,'Venues to Contact'!$B$3:$V$501,7,FALSE))</f>
        <v/>
      </c>
      <c t="str" s="31" r="F370">
        <f>IF(ISNA(VLOOKUP($A370,'Venues to Contact'!$B$3:$V$501,8,FALSE)),"",VLOOKUP($A370,'Venues to Contact'!$B$3:$V$501,8,FALSE))</f>
        <v/>
      </c>
      <c t="str" s="31" r="G370">
        <f>IF(ISNA(VLOOKUP($A370,'Venues to Contact'!$B$3:$V$501,9,FALSE)),"",VLOOKUP($A370,'Venues to Contact'!$B$3:$V$501,9,FALSE))</f>
        <v/>
      </c>
      <c t="str" s="31" r="H370">
        <f>IF(ISNA(VLOOKUP($A370,'Venues to Contact'!$B$3:$V$501,10,FALSE)),"",VLOOKUP($A370,'Venues to Contact'!$B$3:$V$501,10,FALSE))</f>
        <v/>
      </c>
      <c t="str" s="31" r="I370">
        <f>IF(ISNA(VLOOKUP($A370,'Venues to Contact'!$B$3:$V$501,11,FALSE)),"",VLOOKUP($A370,'Venues to Contact'!$B$3:$V$501,11,FALSE))</f>
        <v/>
      </c>
      <c t="str" s="46" r="J370">
        <f>IF(ISNA(VLOOKUP($A370,'Venues to Contact'!$B$3:$V$501,12,FALSE)),"",VLOOKUP($A370,'Venues to Contact'!$B$3:$V$501,12,FALSE))</f>
        <v/>
      </c>
      <c t="str" s="38" r="K370">
        <f>IF(ISNA(VLOOKUP($A370,'Venues to Contact'!$B$3:$V$501,4,FALSE)),"",VLOOKUP($A370,'Venues to Contact'!$B$3:$V$501,4,FALSE))</f>
        <v/>
      </c>
      <c t="str" s="38" r="L370">
        <f>IF(ISNA(VLOOKUP($A370,'Venues to Contact'!$B$3:$V$501,14,FALSE)),"",VLOOKUP($A370,'Venues to Contact'!$B$3:$V$501,14,FALSE))</f>
        <v/>
      </c>
      <c t="str" s="39" r="M370">
        <f>IF(ISNA(VLOOKUP($A370,'Venues to Contact'!$B$3:$V$501,15,FALSE)),"",VLOOKUP($A370,'Venues to Contact'!$B$3:$V$501,15,FALSE))</f>
        <v/>
      </c>
      <c t="str" s="40" r="N370">
        <f>IF(ISNA(VLOOKUP($A370,'Venues to Contact'!$B$3:$V$501,16,FALSE)),"",VLOOKUP($A370,'Venues to Contact'!$B$3:$V$501,16,FALSE))</f>
        <v/>
      </c>
      <c t="str" s="61" r="O370">
        <f>IF(ISNA(VLOOKUP($A370,'Venues to Contact'!$B$3:$V$501,17,FALSE)),"",VLOOKUP($A370,'Venues to Contact'!$B$3:$V$501,17,FALSE))</f>
        <v/>
      </c>
      <c t="str" s="41" r="P370">
        <f>IF(ISNA(VLOOKUP($A370,'Venues to Contact'!$B$3:$V$501,18,FALSE)),"",VLOOKUP($A370,'Venues to Contact'!$B$3:$V$501,18,FALSE))</f>
        <v/>
      </c>
      <c t="str" s="42" r="Q370">
        <f>IF(ISNA(VLOOKUP($A370,'Venues to Contact'!$B$3:$V$501,19,FALSE)),"",VLOOKUP($A370,'Venues to Contact'!$B$3:$V$501,19,FALSE))</f>
        <v/>
      </c>
      <c t="str" s="44" r="R370">
        <f>IF(ISNA(VLOOKUP($A370,'Venues to Contact'!$B$3:$V$501,20,FALSE)),"",VLOOKUP($A370,'Venues to Contact'!$B$3:$V$501,20,FALSE))</f>
        <v/>
      </c>
      <c t="str" s="53" r="S370">
        <f>IF(ISNA(VLOOKUP($A370,'Venues to Contact'!$B$3:$V$501,21,FALSE)),"",VLOOKUP($A370,'Venues to Contact'!$B$3:$V$501,21,FALSE))</f>
        <v/>
      </c>
    </row>
    <row customHeight="1" r="371" ht="21.75">
      <c s="31" r="A371">
        <v>369.0</v>
      </c>
      <c t="str" s="31" r="B371">
        <f>IF(ISNA(VLOOKUP($A371,'Venues to Contact'!$B$3:$V$501,2,FALSE)),"",VLOOKUP($A371,'Venues to Contact'!$B$3:$V$501,2,FALSE))</f>
        <v/>
      </c>
      <c t="str" s="31" r="C371">
        <f>IF(ISNA(VLOOKUP($A371,'Venues to Contact'!$B$3:$V$501,5,FALSE)),"",VLOOKUP($A371,'Venues to Contact'!$B$3:$V$501,5,FALSE))</f>
        <v/>
      </c>
      <c t="str" s="31" r="D371">
        <f>IF(ISNA(VLOOKUP($A371,'Venues to Contact'!$B$3:$V$501,6,FALSE)),"",VLOOKUP($A371,'Venues to Contact'!$B$3:$V$501,6,FALSE))</f>
        <v/>
      </c>
      <c t="str" s="31" r="E371">
        <f>IF(ISNA(VLOOKUP($A371,'Venues to Contact'!$B$3:$V$501,7,FALSE)),"",VLOOKUP($A371,'Venues to Contact'!$B$3:$V$501,7,FALSE))</f>
        <v/>
      </c>
      <c t="str" s="31" r="F371">
        <f>IF(ISNA(VLOOKUP($A371,'Venues to Contact'!$B$3:$V$501,8,FALSE)),"",VLOOKUP($A371,'Venues to Contact'!$B$3:$V$501,8,FALSE))</f>
        <v/>
      </c>
      <c t="str" s="31" r="G371">
        <f>IF(ISNA(VLOOKUP($A371,'Venues to Contact'!$B$3:$V$501,9,FALSE)),"",VLOOKUP($A371,'Venues to Contact'!$B$3:$V$501,9,FALSE))</f>
        <v/>
      </c>
      <c t="str" s="31" r="H371">
        <f>IF(ISNA(VLOOKUP($A371,'Venues to Contact'!$B$3:$V$501,10,FALSE)),"",VLOOKUP($A371,'Venues to Contact'!$B$3:$V$501,10,FALSE))</f>
        <v/>
      </c>
      <c t="str" s="31" r="I371">
        <f>IF(ISNA(VLOOKUP($A371,'Venues to Contact'!$B$3:$V$501,11,FALSE)),"",VLOOKUP($A371,'Venues to Contact'!$B$3:$V$501,11,FALSE))</f>
        <v/>
      </c>
      <c t="str" s="46" r="J371">
        <f>IF(ISNA(VLOOKUP($A371,'Venues to Contact'!$B$3:$V$501,12,FALSE)),"",VLOOKUP($A371,'Venues to Contact'!$B$3:$V$501,12,FALSE))</f>
        <v/>
      </c>
      <c t="str" s="38" r="K371">
        <f>IF(ISNA(VLOOKUP($A371,'Venues to Contact'!$B$3:$V$501,4,FALSE)),"",VLOOKUP($A371,'Venues to Contact'!$B$3:$V$501,4,FALSE))</f>
        <v/>
      </c>
      <c t="str" s="38" r="L371">
        <f>IF(ISNA(VLOOKUP($A371,'Venues to Contact'!$B$3:$V$501,14,FALSE)),"",VLOOKUP($A371,'Venues to Contact'!$B$3:$V$501,14,FALSE))</f>
        <v/>
      </c>
      <c t="str" s="39" r="M371">
        <f>IF(ISNA(VLOOKUP($A371,'Venues to Contact'!$B$3:$V$501,15,FALSE)),"",VLOOKUP($A371,'Venues to Contact'!$B$3:$V$501,15,FALSE))</f>
        <v/>
      </c>
      <c t="str" s="40" r="N371">
        <f>IF(ISNA(VLOOKUP($A371,'Venues to Contact'!$B$3:$V$501,16,FALSE)),"",VLOOKUP($A371,'Venues to Contact'!$B$3:$V$501,16,FALSE))</f>
        <v/>
      </c>
      <c t="str" s="61" r="O371">
        <f>IF(ISNA(VLOOKUP($A371,'Venues to Contact'!$B$3:$V$501,17,FALSE)),"",VLOOKUP($A371,'Venues to Contact'!$B$3:$V$501,17,FALSE))</f>
        <v/>
      </c>
      <c t="str" s="41" r="P371">
        <f>IF(ISNA(VLOOKUP($A371,'Venues to Contact'!$B$3:$V$501,18,FALSE)),"",VLOOKUP($A371,'Venues to Contact'!$B$3:$V$501,18,FALSE))</f>
        <v/>
      </c>
      <c t="str" s="42" r="Q371">
        <f>IF(ISNA(VLOOKUP($A371,'Venues to Contact'!$B$3:$V$501,19,FALSE)),"",VLOOKUP($A371,'Venues to Contact'!$B$3:$V$501,19,FALSE))</f>
        <v/>
      </c>
      <c t="str" s="44" r="R371">
        <f>IF(ISNA(VLOOKUP($A371,'Venues to Contact'!$B$3:$V$501,20,FALSE)),"",VLOOKUP($A371,'Venues to Contact'!$B$3:$V$501,20,FALSE))</f>
        <v/>
      </c>
      <c t="str" s="53" r="S371">
        <f>IF(ISNA(VLOOKUP($A371,'Venues to Contact'!$B$3:$V$501,21,FALSE)),"",VLOOKUP($A371,'Venues to Contact'!$B$3:$V$501,21,FALSE))</f>
        <v/>
      </c>
    </row>
    <row customHeight="1" r="372" ht="21.75">
      <c s="31" r="A372">
        <v>370.0</v>
      </c>
      <c t="str" s="31" r="B372">
        <f>IF(ISNA(VLOOKUP($A372,'Venues to Contact'!$B$3:$V$501,2,FALSE)),"",VLOOKUP($A372,'Venues to Contact'!$B$3:$V$501,2,FALSE))</f>
        <v/>
      </c>
      <c t="str" s="31" r="C372">
        <f>IF(ISNA(VLOOKUP($A372,'Venues to Contact'!$B$3:$V$501,5,FALSE)),"",VLOOKUP($A372,'Venues to Contact'!$B$3:$V$501,5,FALSE))</f>
        <v/>
      </c>
      <c t="str" s="31" r="D372">
        <f>IF(ISNA(VLOOKUP($A372,'Venues to Contact'!$B$3:$V$501,6,FALSE)),"",VLOOKUP($A372,'Venues to Contact'!$B$3:$V$501,6,FALSE))</f>
        <v/>
      </c>
      <c t="str" s="31" r="E372">
        <f>IF(ISNA(VLOOKUP($A372,'Venues to Contact'!$B$3:$V$501,7,FALSE)),"",VLOOKUP($A372,'Venues to Contact'!$B$3:$V$501,7,FALSE))</f>
        <v/>
      </c>
      <c t="str" s="31" r="F372">
        <f>IF(ISNA(VLOOKUP($A372,'Venues to Contact'!$B$3:$V$501,8,FALSE)),"",VLOOKUP($A372,'Venues to Contact'!$B$3:$V$501,8,FALSE))</f>
        <v/>
      </c>
      <c t="str" s="31" r="G372">
        <f>IF(ISNA(VLOOKUP($A372,'Venues to Contact'!$B$3:$V$501,9,FALSE)),"",VLOOKUP($A372,'Venues to Contact'!$B$3:$V$501,9,FALSE))</f>
        <v/>
      </c>
      <c t="str" s="31" r="H372">
        <f>IF(ISNA(VLOOKUP($A372,'Venues to Contact'!$B$3:$V$501,10,FALSE)),"",VLOOKUP($A372,'Venues to Contact'!$B$3:$V$501,10,FALSE))</f>
        <v/>
      </c>
      <c t="str" s="31" r="I372">
        <f>IF(ISNA(VLOOKUP($A372,'Venues to Contact'!$B$3:$V$501,11,FALSE)),"",VLOOKUP($A372,'Venues to Contact'!$B$3:$V$501,11,FALSE))</f>
        <v/>
      </c>
      <c t="str" s="46" r="J372">
        <f>IF(ISNA(VLOOKUP($A372,'Venues to Contact'!$B$3:$V$501,12,FALSE)),"",VLOOKUP($A372,'Venues to Contact'!$B$3:$V$501,12,FALSE))</f>
        <v/>
      </c>
      <c t="str" s="38" r="K372">
        <f>IF(ISNA(VLOOKUP($A372,'Venues to Contact'!$B$3:$V$501,4,FALSE)),"",VLOOKUP($A372,'Venues to Contact'!$B$3:$V$501,4,FALSE))</f>
        <v/>
      </c>
      <c t="str" s="38" r="L372">
        <f>IF(ISNA(VLOOKUP($A372,'Venues to Contact'!$B$3:$V$501,14,FALSE)),"",VLOOKUP($A372,'Venues to Contact'!$B$3:$V$501,14,FALSE))</f>
        <v/>
      </c>
      <c t="str" s="39" r="M372">
        <f>IF(ISNA(VLOOKUP($A372,'Venues to Contact'!$B$3:$V$501,15,FALSE)),"",VLOOKUP($A372,'Venues to Contact'!$B$3:$V$501,15,FALSE))</f>
        <v/>
      </c>
      <c t="str" s="40" r="N372">
        <f>IF(ISNA(VLOOKUP($A372,'Venues to Contact'!$B$3:$V$501,16,FALSE)),"",VLOOKUP($A372,'Venues to Contact'!$B$3:$V$501,16,FALSE))</f>
        <v/>
      </c>
      <c t="str" s="61" r="O372">
        <f>IF(ISNA(VLOOKUP($A372,'Venues to Contact'!$B$3:$V$501,17,FALSE)),"",VLOOKUP($A372,'Venues to Contact'!$B$3:$V$501,17,FALSE))</f>
        <v/>
      </c>
      <c t="str" s="41" r="P372">
        <f>IF(ISNA(VLOOKUP($A372,'Venues to Contact'!$B$3:$V$501,18,FALSE)),"",VLOOKUP($A372,'Venues to Contact'!$B$3:$V$501,18,FALSE))</f>
        <v/>
      </c>
      <c t="str" s="42" r="Q372">
        <f>IF(ISNA(VLOOKUP($A372,'Venues to Contact'!$B$3:$V$501,19,FALSE)),"",VLOOKUP($A372,'Venues to Contact'!$B$3:$V$501,19,FALSE))</f>
        <v/>
      </c>
      <c t="str" s="44" r="R372">
        <f>IF(ISNA(VLOOKUP($A372,'Venues to Contact'!$B$3:$V$501,20,FALSE)),"",VLOOKUP($A372,'Venues to Contact'!$B$3:$V$501,20,FALSE))</f>
        <v/>
      </c>
      <c t="str" s="53" r="S372">
        <f>IF(ISNA(VLOOKUP($A372,'Venues to Contact'!$B$3:$V$501,21,FALSE)),"",VLOOKUP($A372,'Venues to Contact'!$B$3:$V$501,21,FALSE))</f>
        <v/>
      </c>
    </row>
    <row customHeight="1" r="373" ht="21.75">
      <c s="31" r="A373">
        <v>371.0</v>
      </c>
      <c t="str" s="31" r="B373">
        <f>IF(ISNA(VLOOKUP($A373,'Venues to Contact'!$B$3:$V$501,2,FALSE)),"",VLOOKUP($A373,'Venues to Contact'!$B$3:$V$501,2,FALSE))</f>
        <v/>
      </c>
      <c t="str" s="31" r="C373">
        <f>IF(ISNA(VLOOKUP($A373,'Venues to Contact'!$B$3:$V$501,5,FALSE)),"",VLOOKUP($A373,'Venues to Contact'!$B$3:$V$501,5,FALSE))</f>
        <v/>
      </c>
      <c t="str" s="31" r="D373">
        <f>IF(ISNA(VLOOKUP($A373,'Venues to Contact'!$B$3:$V$501,6,FALSE)),"",VLOOKUP($A373,'Venues to Contact'!$B$3:$V$501,6,FALSE))</f>
        <v/>
      </c>
      <c t="str" s="31" r="E373">
        <f>IF(ISNA(VLOOKUP($A373,'Venues to Contact'!$B$3:$V$501,7,FALSE)),"",VLOOKUP($A373,'Venues to Contact'!$B$3:$V$501,7,FALSE))</f>
        <v/>
      </c>
      <c t="str" s="31" r="F373">
        <f>IF(ISNA(VLOOKUP($A373,'Venues to Contact'!$B$3:$V$501,8,FALSE)),"",VLOOKUP($A373,'Venues to Contact'!$B$3:$V$501,8,FALSE))</f>
        <v/>
      </c>
      <c t="str" s="31" r="G373">
        <f>IF(ISNA(VLOOKUP($A373,'Venues to Contact'!$B$3:$V$501,9,FALSE)),"",VLOOKUP($A373,'Venues to Contact'!$B$3:$V$501,9,FALSE))</f>
        <v/>
      </c>
      <c t="str" s="31" r="H373">
        <f>IF(ISNA(VLOOKUP($A373,'Venues to Contact'!$B$3:$V$501,10,FALSE)),"",VLOOKUP($A373,'Venues to Contact'!$B$3:$V$501,10,FALSE))</f>
        <v/>
      </c>
      <c t="str" s="31" r="I373">
        <f>IF(ISNA(VLOOKUP($A373,'Venues to Contact'!$B$3:$V$501,11,FALSE)),"",VLOOKUP($A373,'Venues to Contact'!$B$3:$V$501,11,FALSE))</f>
        <v/>
      </c>
      <c t="str" s="46" r="J373">
        <f>IF(ISNA(VLOOKUP($A373,'Venues to Contact'!$B$3:$V$501,12,FALSE)),"",VLOOKUP($A373,'Venues to Contact'!$B$3:$V$501,12,FALSE))</f>
        <v/>
      </c>
      <c t="str" s="38" r="K373">
        <f>IF(ISNA(VLOOKUP($A373,'Venues to Contact'!$B$3:$V$501,4,FALSE)),"",VLOOKUP($A373,'Venues to Contact'!$B$3:$V$501,4,FALSE))</f>
        <v/>
      </c>
      <c t="str" s="38" r="L373">
        <f>IF(ISNA(VLOOKUP($A373,'Venues to Contact'!$B$3:$V$501,14,FALSE)),"",VLOOKUP($A373,'Venues to Contact'!$B$3:$V$501,14,FALSE))</f>
        <v/>
      </c>
      <c t="str" s="39" r="M373">
        <f>IF(ISNA(VLOOKUP($A373,'Venues to Contact'!$B$3:$V$501,15,FALSE)),"",VLOOKUP($A373,'Venues to Contact'!$B$3:$V$501,15,FALSE))</f>
        <v/>
      </c>
      <c t="str" s="40" r="N373">
        <f>IF(ISNA(VLOOKUP($A373,'Venues to Contact'!$B$3:$V$501,16,FALSE)),"",VLOOKUP($A373,'Venues to Contact'!$B$3:$V$501,16,FALSE))</f>
        <v/>
      </c>
      <c t="str" s="61" r="O373">
        <f>IF(ISNA(VLOOKUP($A373,'Venues to Contact'!$B$3:$V$501,17,FALSE)),"",VLOOKUP($A373,'Venues to Contact'!$B$3:$V$501,17,FALSE))</f>
        <v/>
      </c>
      <c t="str" s="41" r="P373">
        <f>IF(ISNA(VLOOKUP($A373,'Venues to Contact'!$B$3:$V$501,18,FALSE)),"",VLOOKUP($A373,'Venues to Contact'!$B$3:$V$501,18,FALSE))</f>
        <v/>
      </c>
      <c t="str" s="42" r="Q373">
        <f>IF(ISNA(VLOOKUP($A373,'Venues to Contact'!$B$3:$V$501,19,FALSE)),"",VLOOKUP($A373,'Venues to Contact'!$B$3:$V$501,19,FALSE))</f>
        <v/>
      </c>
      <c t="str" s="44" r="R373">
        <f>IF(ISNA(VLOOKUP($A373,'Venues to Contact'!$B$3:$V$501,20,FALSE)),"",VLOOKUP($A373,'Venues to Contact'!$B$3:$V$501,20,FALSE))</f>
        <v/>
      </c>
      <c t="str" s="53" r="S373">
        <f>IF(ISNA(VLOOKUP($A373,'Venues to Contact'!$B$3:$V$501,21,FALSE)),"",VLOOKUP($A373,'Venues to Contact'!$B$3:$V$501,21,FALSE))</f>
        <v/>
      </c>
    </row>
    <row customHeight="1" r="374" ht="21.75">
      <c s="31" r="A374">
        <v>372.0</v>
      </c>
      <c t="str" s="31" r="B374">
        <f>IF(ISNA(VLOOKUP($A374,'Venues to Contact'!$B$3:$V$501,2,FALSE)),"",VLOOKUP($A374,'Venues to Contact'!$B$3:$V$501,2,FALSE))</f>
        <v/>
      </c>
      <c t="str" s="31" r="C374">
        <f>IF(ISNA(VLOOKUP($A374,'Venues to Contact'!$B$3:$V$501,5,FALSE)),"",VLOOKUP($A374,'Venues to Contact'!$B$3:$V$501,5,FALSE))</f>
        <v/>
      </c>
      <c t="str" s="31" r="D374">
        <f>IF(ISNA(VLOOKUP($A374,'Venues to Contact'!$B$3:$V$501,6,FALSE)),"",VLOOKUP($A374,'Venues to Contact'!$B$3:$V$501,6,FALSE))</f>
        <v/>
      </c>
      <c t="str" s="31" r="E374">
        <f>IF(ISNA(VLOOKUP($A374,'Venues to Contact'!$B$3:$V$501,7,FALSE)),"",VLOOKUP($A374,'Venues to Contact'!$B$3:$V$501,7,FALSE))</f>
        <v/>
      </c>
      <c t="str" s="31" r="F374">
        <f>IF(ISNA(VLOOKUP($A374,'Venues to Contact'!$B$3:$V$501,8,FALSE)),"",VLOOKUP($A374,'Venues to Contact'!$B$3:$V$501,8,FALSE))</f>
        <v/>
      </c>
      <c t="str" s="31" r="G374">
        <f>IF(ISNA(VLOOKUP($A374,'Venues to Contact'!$B$3:$V$501,9,FALSE)),"",VLOOKUP($A374,'Venues to Contact'!$B$3:$V$501,9,FALSE))</f>
        <v/>
      </c>
      <c t="str" s="31" r="H374">
        <f>IF(ISNA(VLOOKUP($A374,'Venues to Contact'!$B$3:$V$501,10,FALSE)),"",VLOOKUP($A374,'Venues to Contact'!$B$3:$V$501,10,FALSE))</f>
        <v/>
      </c>
      <c t="str" s="31" r="I374">
        <f>IF(ISNA(VLOOKUP($A374,'Venues to Contact'!$B$3:$V$501,11,FALSE)),"",VLOOKUP($A374,'Venues to Contact'!$B$3:$V$501,11,FALSE))</f>
        <v/>
      </c>
      <c t="str" s="46" r="J374">
        <f>IF(ISNA(VLOOKUP($A374,'Venues to Contact'!$B$3:$V$501,12,FALSE)),"",VLOOKUP($A374,'Venues to Contact'!$B$3:$V$501,12,FALSE))</f>
        <v/>
      </c>
      <c t="str" s="38" r="K374">
        <f>IF(ISNA(VLOOKUP($A374,'Venues to Contact'!$B$3:$V$501,4,FALSE)),"",VLOOKUP($A374,'Venues to Contact'!$B$3:$V$501,4,FALSE))</f>
        <v/>
      </c>
      <c t="str" s="38" r="L374">
        <f>IF(ISNA(VLOOKUP($A374,'Venues to Contact'!$B$3:$V$501,14,FALSE)),"",VLOOKUP($A374,'Venues to Contact'!$B$3:$V$501,14,FALSE))</f>
        <v/>
      </c>
      <c t="str" s="39" r="M374">
        <f>IF(ISNA(VLOOKUP($A374,'Venues to Contact'!$B$3:$V$501,15,FALSE)),"",VLOOKUP($A374,'Venues to Contact'!$B$3:$V$501,15,FALSE))</f>
        <v/>
      </c>
      <c t="str" s="40" r="N374">
        <f>IF(ISNA(VLOOKUP($A374,'Venues to Contact'!$B$3:$V$501,16,FALSE)),"",VLOOKUP($A374,'Venues to Contact'!$B$3:$V$501,16,FALSE))</f>
        <v/>
      </c>
      <c t="str" s="61" r="O374">
        <f>IF(ISNA(VLOOKUP($A374,'Venues to Contact'!$B$3:$V$501,17,FALSE)),"",VLOOKUP($A374,'Venues to Contact'!$B$3:$V$501,17,FALSE))</f>
        <v/>
      </c>
      <c t="str" s="41" r="P374">
        <f>IF(ISNA(VLOOKUP($A374,'Venues to Contact'!$B$3:$V$501,18,FALSE)),"",VLOOKUP($A374,'Venues to Contact'!$B$3:$V$501,18,FALSE))</f>
        <v/>
      </c>
      <c t="str" s="42" r="Q374">
        <f>IF(ISNA(VLOOKUP($A374,'Venues to Contact'!$B$3:$V$501,19,FALSE)),"",VLOOKUP($A374,'Venues to Contact'!$B$3:$V$501,19,FALSE))</f>
        <v/>
      </c>
      <c t="str" s="44" r="R374">
        <f>IF(ISNA(VLOOKUP($A374,'Venues to Contact'!$B$3:$V$501,20,FALSE)),"",VLOOKUP($A374,'Venues to Contact'!$B$3:$V$501,20,FALSE))</f>
        <v/>
      </c>
      <c t="str" s="53" r="S374">
        <f>IF(ISNA(VLOOKUP($A374,'Venues to Contact'!$B$3:$V$501,21,FALSE)),"",VLOOKUP($A374,'Venues to Contact'!$B$3:$V$501,21,FALSE))</f>
        <v/>
      </c>
    </row>
    <row customHeight="1" r="375" ht="21.75">
      <c s="31" r="A375">
        <v>373.0</v>
      </c>
      <c t="str" s="31" r="B375">
        <f>IF(ISNA(VLOOKUP($A375,'Venues to Contact'!$B$3:$V$501,2,FALSE)),"",VLOOKUP($A375,'Venues to Contact'!$B$3:$V$501,2,FALSE))</f>
        <v/>
      </c>
      <c t="str" s="31" r="C375">
        <f>IF(ISNA(VLOOKUP($A375,'Venues to Contact'!$B$3:$V$501,5,FALSE)),"",VLOOKUP($A375,'Venues to Contact'!$B$3:$V$501,5,FALSE))</f>
        <v/>
      </c>
      <c t="str" s="31" r="D375">
        <f>IF(ISNA(VLOOKUP($A375,'Venues to Contact'!$B$3:$V$501,6,FALSE)),"",VLOOKUP($A375,'Venues to Contact'!$B$3:$V$501,6,FALSE))</f>
        <v/>
      </c>
      <c t="str" s="31" r="E375">
        <f>IF(ISNA(VLOOKUP($A375,'Venues to Contact'!$B$3:$V$501,7,FALSE)),"",VLOOKUP($A375,'Venues to Contact'!$B$3:$V$501,7,FALSE))</f>
        <v/>
      </c>
      <c t="str" s="31" r="F375">
        <f>IF(ISNA(VLOOKUP($A375,'Venues to Contact'!$B$3:$V$501,8,FALSE)),"",VLOOKUP($A375,'Venues to Contact'!$B$3:$V$501,8,FALSE))</f>
        <v/>
      </c>
      <c t="str" s="31" r="G375">
        <f>IF(ISNA(VLOOKUP($A375,'Venues to Contact'!$B$3:$V$501,9,FALSE)),"",VLOOKUP($A375,'Venues to Contact'!$B$3:$V$501,9,FALSE))</f>
        <v/>
      </c>
      <c t="str" s="31" r="H375">
        <f>IF(ISNA(VLOOKUP($A375,'Venues to Contact'!$B$3:$V$501,10,FALSE)),"",VLOOKUP($A375,'Venues to Contact'!$B$3:$V$501,10,FALSE))</f>
        <v/>
      </c>
      <c t="str" s="31" r="I375">
        <f>IF(ISNA(VLOOKUP($A375,'Venues to Contact'!$B$3:$V$501,11,FALSE)),"",VLOOKUP($A375,'Venues to Contact'!$B$3:$V$501,11,FALSE))</f>
        <v/>
      </c>
      <c t="str" s="46" r="J375">
        <f>IF(ISNA(VLOOKUP($A375,'Venues to Contact'!$B$3:$V$501,12,FALSE)),"",VLOOKUP($A375,'Venues to Contact'!$B$3:$V$501,12,FALSE))</f>
        <v/>
      </c>
      <c t="str" s="38" r="K375">
        <f>IF(ISNA(VLOOKUP($A375,'Venues to Contact'!$B$3:$V$501,4,FALSE)),"",VLOOKUP($A375,'Venues to Contact'!$B$3:$V$501,4,FALSE))</f>
        <v/>
      </c>
      <c t="str" s="38" r="L375">
        <f>IF(ISNA(VLOOKUP($A375,'Venues to Contact'!$B$3:$V$501,14,FALSE)),"",VLOOKUP($A375,'Venues to Contact'!$B$3:$V$501,14,FALSE))</f>
        <v/>
      </c>
      <c t="str" s="39" r="M375">
        <f>IF(ISNA(VLOOKUP($A375,'Venues to Contact'!$B$3:$V$501,15,FALSE)),"",VLOOKUP($A375,'Venues to Contact'!$B$3:$V$501,15,FALSE))</f>
        <v/>
      </c>
      <c t="str" s="40" r="N375">
        <f>IF(ISNA(VLOOKUP($A375,'Venues to Contact'!$B$3:$V$501,16,FALSE)),"",VLOOKUP($A375,'Venues to Contact'!$B$3:$V$501,16,FALSE))</f>
        <v/>
      </c>
      <c t="str" s="61" r="O375">
        <f>IF(ISNA(VLOOKUP($A375,'Venues to Contact'!$B$3:$V$501,17,FALSE)),"",VLOOKUP($A375,'Venues to Contact'!$B$3:$V$501,17,FALSE))</f>
        <v/>
      </c>
      <c t="str" s="41" r="P375">
        <f>IF(ISNA(VLOOKUP($A375,'Venues to Contact'!$B$3:$V$501,18,FALSE)),"",VLOOKUP($A375,'Venues to Contact'!$B$3:$V$501,18,FALSE))</f>
        <v/>
      </c>
      <c t="str" s="42" r="Q375">
        <f>IF(ISNA(VLOOKUP($A375,'Venues to Contact'!$B$3:$V$501,19,FALSE)),"",VLOOKUP($A375,'Venues to Contact'!$B$3:$V$501,19,FALSE))</f>
        <v/>
      </c>
      <c t="str" s="44" r="R375">
        <f>IF(ISNA(VLOOKUP($A375,'Venues to Contact'!$B$3:$V$501,20,FALSE)),"",VLOOKUP($A375,'Venues to Contact'!$B$3:$V$501,20,FALSE))</f>
        <v/>
      </c>
      <c t="str" s="53" r="S375">
        <f>IF(ISNA(VLOOKUP($A375,'Venues to Contact'!$B$3:$V$501,21,FALSE)),"",VLOOKUP($A375,'Venues to Contact'!$B$3:$V$501,21,FALSE))</f>
        <v/>
      </c>
    </row>
    <row customHeight="1" r="376" ht="21.75">
      <c s="31" r="A376">
        <v>374.0</v>
      </c>
      <c t="str" s="31" r="B376">
        <f>IF(ISNA(VLOOKUP($A376,'Venues to Contact'!$B$3:$V$501,2,FALSE)),"",VLOOKUP($A376,'Venues to Contact'!$B$3:$V$501,2,FALSE))</f>
        <v/>
      </c>
      <c t="str" s="31" r="C376">
        <f>IF(ISNA(VLOOKUP($A376,'Venues to Contact'!$B$3:$V$501,5,FALSE)),"",VLOOKUP($A376,'Venues to Contact'!$B$3:$V$501,5,FALSE))</f>
        <v/>
      </c>
      <c t="str" s="31" r="D376">
        <f>IF(ISNA(VLOOKUP($A376,'Venues to Contact'!$B$3:$V$501,6,FALSE)),"",VLOOKUP($A376,'Venues to Contact'!$B$3:$V$501,6,FALSE))</f>
        <v/>
      </c>
      <c t="str" s="31" r="E376">
        <f>IF(ISNA(VLOOKUP($A376,'Venues to Contact'!$B$3:$V$501,7,FALSE)),"",VLOOKUP($A376,'Venues to Contact'!$B$3:$V$501,7,FALSE))</f>
        <v/>
      </c>
      <c t="str" s="31" r="F376">
        <f>IF(ISNA(VLOOKUP($A376,'Venues to Contact'!$B$3:$V$501,8,FALSE)),"",VLOOKUP($A376,'Venues to Contact'!$B$3:$V$501,8,FALSE))</f>
        <v/>
      </c>
      <c t="str" s="31" r="G376">
        <f>IF(ISNA(VLOOKUP($A376,'Venues to Contact'!$B$3:$V$501,9,FALSE)),"",VLOOKUP($A376,'Venues to Contact'!$B$3:$V$501,9,FALSE))</f>
        <v/>
      </c>
      <c t="str" s="31" r="H376">
        <f>IF(ISNA(VLOOKUP($A376,'Venues to Contact'!$B$3:$V$501,10,FALSE)),"",VLOOKUP($A376,'Venues to Contact'!$B$3:$V$501,10,FALSE))</f>
        <v/>
      </c>
      <c t="str" s="31" r="I376">
        <f>IF(ISNA(VLOOKUP($A376,'Venues to Contact'!$B$3:$V$501,11,FALSE)),"",VLOOKUP($A376,'Venues to Contact'!$B$3:$V$501,11,FALSE))</f>
        <v/>
      </c>
      <c t="str" s="46" r="J376">
        <f>IF(ISNA(VLOOKUP($A376,'Venues to Contact'!$B$3:$V$501,12,FALSE)),"",VLOOKUP($A376,'Venues to Contact'!$B$3:$V$501,12,FALSE))</f>
        <v/>
      </c>
      <c t="str" s="38" r="K376">
        <f>IF(ISNA(VLOOKUP($A376,'Venues to Contact'!$B$3:$V$501,4,FALSE)),"",VLOOKUP($A376,'Venues to Contact'!$B$3:$V$501,4,FALSE))</f>
        <v/>
      </c>
      <c t="str" s="38" r="L376">
        <f>IF(ISNA(VLOOKUP($A376,'Venues to Contact'!$B$3:$V$501,14,FALSE)),"",VLOOKUP($A376,'Venues to Contact'!$B$3:$V$501,14,FALSE))</f>
        <v/>
      </c>
      <c t="str" s="39" r="M376">
        <f>IF(ISNA(VLOOKUP($A376,'Venues to Contact'!$B$3:$V$501,15,FALSE)),"",VLOOKUP($A376,'Venues to Contact'!$B$3:$V$501,15,FALSE))</f>
        <v/>
      </c>
      <c t="str" s="40" r="N376">
        <f>IF(ISNA(VLOOKUP($A376,'Venues to Contact'!$B$3:$V$501,16,FALSE)),"",VLOOKUP($A376,'Venues to Contact'!$B$3:$V$501,16,FALSE))</f>
        <v/>
      </c>
      <c t="str" s="61" r="O376">
        <f>IF(ISNA(VLOOKUP($A376,'Venues to Contact'!$B$3:$V$501,17,FALSE)),"",VLOOKUP($A376,'Venues to Contact'!$B$3:$V$501,17,FALSE))</f>
        <v/>
      </c>
      <c t="str" s="41" r="P376">
        <f>IF(ISNA(VLOOKUP($A376,'Venues to Contact'!$B$3:$V$501,18,FALSE)),"",VLOOKUP($A376,'Venues to Contact'!$B$3:$V$501,18,FALSE))</f>
        <v/>
      </c>
      <c t="str" s="42" r="Q376">
        <f>IF(ISNA(VLOOKUP($A376,'Venues to Contact'!$B$3:$V$501,19,FALSE)),"",VLOOKUP($A376,'Venues to Contact'!$B$3:$V$501,19,FALSE))</f>
        <v/>
      </c>
      <c t="str" s="44" r="R376">
        <f>IF(ISNA(VLOOKUP($A376,'Venues to Contact'!$B$3:$V$501,20,FALSE)),"",VLOOKUP($A376,'Venues to Contact'!$B$3:$V$501,20,FALSE))</f>
        <v/>
      </c>
      <c t="str" s="53" r="S376">
        <f>IF(ISNA(VLOOKUP($A376,'Venues to Contact'!$B$3:$V$501,21,FALSE)),"",VLOOKUP($A376,'Venues to Contact'!$B$3:$V$501,21,FALSE))</f>
        <v/>
      </c>
    </row>
    <row customHeight="1" r="377" ht="21.75">
      <c s="31" r="A377">
        <v>375.0</v>
      </c>
      <c t="str" s="31" r="B377">
        <f>IF(ISNA(VLOOKUP($A377,'Venues to Contact'!$B$3:$V$501,2,FALSE)),"",VLOOKUP($A377,'Venues to Contact'!$B$3:$V$501,2,FALSE))</f>
        <v/>
      </c>
      <c t="str" s="31" r="C377">
        <f>IF(ISNA(VLOOKUP($A377,'Venues to Contact'!$B$3:$V$501,5,FALSE)),"",VLOOKUP($A377,'Venues to Contact'!$B$3:$V$501,5,FALSE))</f>
        <v/>
      </c>
      <c t="str" s="31" r="D377">
        <f>IF(ISNA(VLOOKUP($A377,'Venues to Contact'!$B$3:$V$501,6,FALSE)),"",VLOOKUP($A377,'Venues to Contact'!$B$3:$V$501,6,FALSE))</f>
        <v/>
      </c>
      <c t="str" s="31" r="E377">
        <f>IF(ISNA(VLOOKUP($A377,'Venues to Contact'!$B$3:$V$501,7,FALSE)),"",VLOOKUP($A377,'Venues to Contact'!$B$3:$V$501,7,FALSE))</f>
        <v/>
      </c>
      <c t="str" s="31" r="F377">
        <f>IF(ISNA(VLOOKUP($A377,'Venues to Contact'!$B$3:$V$501,8,FALSE)),"",VLOOKUP($A377,'Venues to Contact'!$B$3:$V$501,8,FALSE))</f>
        <v/>
      </c>
      <c t="str" s="31" r="G377">
        <f>IF(ISNA(VLOOKUP($A377,'Venues to Contact'!$B$3:$V$501,9,FALSE)),"",VLOOKUP($A377,'Venues to Contact'!$B$3:$V$501,9,FALSE))</f>
        <v/>
      </c>
      <c t="str" s="31" r="H377">
        <f>IF(ISNA(VLOOKUP($A377,'Venues to Contact'!$B$3:$V$501,10,FALSE)),"",VLOOKUP($A377,'Venues to Contact'!$B$3:$V$501,10,FALSE))</f>
        <v/>
      </c>
      <c t="str" s="31" r="I377">
        <f>IF(ISNA(VLOOKUP($A377,'Venues to Contact'!$B$3:$V$501,11,FALSE)),"",VLOOKUP($A377,'Venues to Contact'!$B$3:$V$501,11,FALSE))</f>
        <v/>
      </c>
      <c t="str" s="46" r="J377">
        <f>IF(ISNA(VLOOKUP($A377,'Venues to Contact'!$B$3:$V$501,12,FALSE)),"",VLOOKUP($A377,'Venues to Contact'!$B$3:$V$501,12,FALSE))</f>
        <v/>
      </c>
      <c t="str" s="38" r="K377">
        <f>IF(ISNA(VLOOKUP($A377,'Venues to Contact'!$B$3:$V$501,4,FALSE)),"",VLOOKUP($A377,'Venues to Contact'!$B$3:$V$501,4,FALSE))</f>
        <v/>
      </c>
      <c t="str" s="38" r="L377">
        <f>IF(ISNA(VLOOKUP($A377,'Venues to Contact'!$B$3:$V$501,14,FALSE)),"",VLOOKUP($A377,'Venues to Contact'!$B$3:$V$501,14,FALSE))</f>
        <v/>
      </c>
      <c t="str" s="39" r="M377">
        <f>IF(ISNA(VLOOKUP($A377,'Venues to Contact'!$B$3:$V$501,15,FALSE)),"",VLOOKUP($A377,'Venues to Contact'!$B$3:$V$501,15,FALSE))</f>
        <v/>
      </c>
      <c t="str" s="40" r="N377">
        <f>IF(ISNA(VLOOKUP($A377,'Venues to Contact'!$B$3:$V$501,16,FALSE)),"",VLOOKUP($A377,'Venues to Contact'!$B$3:$V$501,16,FALSE))</f>
        <v/>
      </c>
      <c t="str" s="61" r="O377">
        <f>IF(ISNA(VLOOKUP($A377,'Venues to Contact'!$B$3:$V$501,17,FALSE)),"",VLOOKUP($A377,'Venues to Contact'!$B$3:$V$501,17,FALSE))</f>
        <v/>
      </c>
      <c t="str" s="41" r="P377">
        <f>IF(ISNA(VLOOKUP($A377,'Venues to Contact'!$B$3:$V$501,18,FALSE)),"",VLOOKUP($A377,'Venues to Contact'!$B$3:$V$501,18,FALSE))</f>
        <v/>
      </c>
      <c t="str" s="42" r="Q377">
        <f>IF(ISNA(VLOOKUP($A377,'Venues to Contact'!$B$3:$V$501,19,FALSE)),"",VLOOKUP($A377,'Venues to Contact'!$B$3:$V$501,19,FALSE))</f>
        <v/>
      </c>
      <c t="str" s="44" r="R377">
        <f>IF(ISNA(VLOOKUP($A377,'Venues to Contact'!$B$3:$V$501,20,FALSE)),"",VLOOKUP($A377,'Venues to Contact'!$B$3:$V$501,20,FALSE))</f>
        <v/>
      </c>
      <c t="str" s="53" r="S377">
        <f>IF(ISNA(VLOOKUP($A377,'Venues to Contact'!$B$3:$V$501,21,FALSE)),"",VLOOKUP($A377,'Venues to Contact'!$B$3:$V$501,21,FALSE))</f>
        <v/>
      </c>
    </row>
    <row customHeight="1" r="378" ht="21.75">
      <c s="31" r="A378">
        <v>376.0</v>
      </c>
      <c t="str" s="31" r="B378">
        <f>IF(ISNA(VLOOKUP($A378,'Venues to Contact'!$B$3:$V$501,2,FALSE)),"",VLOOKUP($A378,'Venues to Contact'!$B$3:$V$501,2,FALSE))</f>
        <v/>
      </c>
      <c t="str" s="31" r="C378">
        <f>IF(ISNA(VLOOKUP($A378,'Venues to Contact'!$B$3:$V$501,5,FALSE)),"",VLOOKUP($A378,'Venues to Contact'!$B$3:$V$501,5,FALSE))</f>
        <v/>
      </c>
      <c t="str" s="31" r="D378">
        <f>IF(ISNA(VLOOKUP($A378,'Venues to Contact'!$B$3:$V$501,6,FALSE)),"",VLOOKUP($A378,'Venues to Contact'!$B$3:$V$501,6,FALSE))</f>
        <v/>
      </c>
      <c t="str" s="31" r="E378">
        <f>IF(ISNA(VLOOKUP($A378,'Venues to Contact'!$B$3:$V$501,7,FALSE)),"",VLOOKUP($A378,'Venues to Contact'!$B$3:$V$501,7,FALSE))</f>
        <v/>
      </c>
      <c t="str" s="31" r="F378">
        <f>IF(ISNA(VLOOKUP($A378,'Venues to Contact'!$B$3:$V$501,8,FALSE)),"",VLOOKUP($A378,'Venues to Contact'!$B$3:$V$501,8,FALSE))</f>
        <v/>
      </c>
      <c t="str" s="31" r="G378">
        <f>IF(ISNA(VLOOKUP($A378,'Venues to Contact'!$B$3:$V$501,9,FALSE)),"",VLOOKUP($A378,'Venues to Contact'!$B$3:$V$501,9,FALSE))</f>
        <v/>
      </c>
      <c t="str" s="31" r="H378">
        <f>IF(ISNA(VLOOKUP($A378,'Venues to Contact'!$B$3:$V$501,10,FALSE)),"",VLOOKUP($A378,'Venues to Contact'!$B$3:$V$501,10,FALSE))</f>
        <v/>
      </c>
      <c t="str" s="31" r="I378">
        <f>IF(ISNA(VLOOKUP($A378,'Venues to Contact'!$B$3:$V$501,11,FALSE)),"",VLOOKUP($A378,'Venues to Contact'!$B$3:$V$501,11,FALSE))</f>
        <v/>
      </c>
      <c t="str" s="46" r="J378">
        <f>IF(ISNA(VLOOKUP($A378,'Venues to Contact'!$B$3:$V$501,12,FALSE)),"",VLOOKUP($A378,'Venues to Contact'!$B$3:$V$501,12,FALSE))</f>
        <v/>
      </c>
      <c t="str" s="38" r="K378">
        <f>IF(ISNA(VLOOKUP($A378,'Venues to Contact'!$B$3:$V$501,4,FALSE)),"",VLOOKUP($A378,'Venues to Contact'!$B$3:$V$501,4,FALSE))</f>
        <v/>
      </c>
      <c t="str" s="38" r="L378">
        <f>IF(ISNA(VLOOKUP($A378,'Venues to Contact'!$B$3:$V$501,14,FALSE)),"",VLOOKUP($A378,'Venues to Contact'!$B$3:$V$501,14,FALSE))</f>
        <v/>
      </c>
      <c t="str" s="39" r="M378">
        <f>IF(ISNA(VLOOKUP($A378,'Venues to Contact'!$B$3:$V$501,15,FALSE)),"",VLOOKUP($A378,'Venues to Contact'!$B$3:$V$501,15,FALSE))</f>
        <v/>
      </c>
      <c t="str" s="40" r="N378">
        <f>IF(ISNA(VLOOKUP($A378,'Venues to Contact'!$B$3:$V$501,16,FALSE)),"",VLOOKUP($A378,'Venues to Contact'!$B$3:$V$501,16,FALSE))</f>
        <v/>
      </c>
      <c t="str" s="61" r="O378">
        <f>IF(ISNA(VLOOKUP($A378,'Venues to Contact'!$B$3:$V$501,17,FALSE)),"",VLOOKUP($A378,'Venues to Contact'!$B$3:$V$501,17,FALSE))</f>
        <v/>
      </c>
      <c t="str" s="41" r="P378">
        <f>IF(ISNA(VLOOKUP($A378,'Venues to Contact'!$B$3:$V$501,18,FALSE)),"",VLOOKUP($A378,'Venues to Contact'!$B$3:$V$501,18,FALSE))</f>
        <v/>
      </c>
      <c t="str" s="42" r="Q378">
        <f>IF(ISNA(VLOOKUP($A378,'Venues to Contact'!$B$3:$V$501,19,FALSE)),"",VLOOKUP($A378,'Venues to Contact'!$B$3:$V$501,19,FALSE))</f>
        <v/>
      </c>
      <c t="str" s="44" r="R378">
        <f>IF(ISNA(VLOOKUP($A378,'Venues to Contact'!$B$3:$V$501,20,FALSE)),"",VLOOKUP($A378,'Venues to Contact'!$B$3:$V$501,20,FALSE))</f>
        <v/>
      </c>
      <c t="str" s="53" r="S378">
        <f>IF(ISNA(VLOOKUP($A378,'Venues to Contact'!$B$3:$V$501,21,FALSE)),"",VLOOKUP($A378,'Venues to Contact'!$B$3:$V$501,21,FALSE))</f>
        <v/>
      </c>
    </row>
    <row customHeight="1" r="379" ht="21.75">
      <c s="31" r="A379">
        <v>377.0</v>
      </c>
      <c t="str" s="31" r="B379">
        <f>IF(ISNA(VLOOKUP($A379,'Venues to Contact'!$B$3:$V$501,2,FALSE)),"",VLOOKUP($A379,'Venues to Contact'!$B$3:$V$501,2,FALSE))</f>
        <v/>
      </c>
      <c t="str" s="31" r="C379">
        <f>IF(ISNA(VLOOKUP($A379,'Venues to Contact'!$B$3:$V$501,5,FALSE)),"",VLOOKUP($A379,'Venues to Contact'!$B$3:$V$501,5,FALSE))</f>
        <v/>
      </c>
      <c t="str" s="31" r="D379">
        <f>IF(ISNA(VLOOKUP($A379,'Venues to Contact'!$B$3:$V$501,6,FALSE)),"",VLOOKUP($A379,'Venues to Contact'!$B$3:$V$501,6,FALSE))</f>
        <v/>
      </c>
      <c t="str" s="31" r="E379">
        <f>IF(ISNA(VLOOKUP($A379,'Venues to Contact'!$B$3:$V$501,7,FALSE)),"",VLOOKUP($A379,'Venues to Contact'!$B$3:$V$501,7,FALSE))</f>
        <v/>
      </c>
      <c t="str" s="31" r="F379">
        <f>IF(ISNA(VLOOKUP($A379,'Venues to Contact'!$B$3:$V$501,8,FALSE)),"",VLOOKUP($A379,'Venues to Contact'!$B$3:$V$501,8,FALSE))</f>
        <v/>
      </c>
      <c t="str" s="31" r="G379">
        <f>IF(ISNA(VLOOKUP($A379,'Venues to Contact'!$B$3:$V$501,9,FALSE)),"",VLOOKUP($A379,'Venues to Contact'!$B$3:$V$501,9,FALSE))</f>
        <v/>
      </c>
      <c t="str" s="31" r="H379">
        <f>IF(ISNA(VLOOKUP($A379,'Venues to Contact'!$B$3:$V$501,10,FALSE)),"",VLOOKUP($A379,'Venues to Contact'!$B$3:$V$501,10,FALSE))</f>
        <v/>
      </c>
      <c t="str" s="31" r="I379">
        <f>IF(ISNA(VLOOKUP($A379,'Venues to Contact'!$B$3:$V$501,11,FALSE)),"",VLOOKUP($A379,'Venues to Contact'!$B$3:$V$501,11,FALSE))</f>
        <v/>
      </c>
      <c t="str" s="46" r="J379">
        <f>IF(ISNA(VLOOKUP($A379,'Venues to Contact'!$B$3:$V$501,12,FALSE)),"",VLOOKUP($A379,'Venues to Contact'!$B$3:$V$501,12,FALSE))</f>
        <v/>
      </c>
      <c t="str" s="38" r="K379">
        <f>IF(ISNA(VLOOKUP($A379,'Venues to Contact'!$B$3:$V$501,4,FALSE)),"",VLOOKUP($A379,'Venues to Contact'!$B$3:$V$501,4,FALSE))</f>
        <v/>
      </c>
      <c t="str" s="38" r="L379">
        <f>IF(ISNA(VLOOKUP($A379,'Venues to Contact'!$B$3:$V$501,14,FALSE)),"",VLOOKUP($A379,'Venues to Contact'!$B$3:$V$501,14,FALSE))</f>
        <v/>
      </c>
      <c t="str" s="39" r="M379">
        <f>IF(ISNA(VLOOKUP($A379,'Venues to Contact'!$B$3:$V$501,15,FALSE)),"",VLOOKUP($A379,'Venues to Contact'!$B$3:$V$501,15,FALSE))</f>
        <v/>
      </c>
      <c t="str" s="40" r="N379">
        <f>IF(ISNA(VLOOKUP($A379,'Venues to Contact'!$B$3:$V$501,16,FALSE)),"",VLOOKUP($A379,'Venues to Contact'!$B$3:$V$501,16,FALSE))</f>
        <v/>
      </c>
      <c t="str" s="61" r="O379">
        <f>IF(ISNA(VLOOKUP($A379,'Venues to Contact'!$B$3:$V$501,17,FALSE)),"",VLOOKUP($A379,'Venues to Contact'!$B$3:$V$501,17,FALSE))</f>
        <v/>
      </c>
      <c t="str" s="41" r="P379">
        <f>IF(ISNA(VLOOKUP($A379,'Venues to Contact'!$B$3:$V$501,18,FALSE)),"",VLOOKUP($A379,'Venues to Contact'!$B$3:$V$501,18,FALSE))</f>
        <v/>
      </c>
      <c t="str" s="42" r="Q379">
        <f>IF(ISNA(VLOOKUP($A379,'Venues to Contact'!$B$3:$V$501,19,FALSE)),"",VLOOKUP($A379,'Venues to Contact'!$B$3:$V$501,19,FALSE))</f>
        <v/>
      </c>
      <c t="str" s="44" r="R379">
        <f>IF(ISNA(VLOOKUP($A379,'Venues to Contact'!$B$3:$V$501,20,FALSE)),"",VLOOKUP($A379,'Venues to Contact'!$B$3:$V$501,20,FALSE))</f>
        <v/>
      </c>
      <c t="str" s="53" r="S379">
        <f>IF(ISNA(VLOOKUP($A379,'Venues to Contact'!$B$3:$V$501,21,FALSE)),"",VLOOKUP($A379,'Venues to Contact'!$B$3:$V$501,21,FALSE))</f>
        <v/>
      </c>
    </row>
    <row customHeight="1" r="380" ht="21.75">
      <c s="31" r="A380">
        <v>378.0</v>
      </c>
      <c t="str" s="31" r="B380">
        <f>IF(ISNA(VLOOKUP($A380,'Venues to Contact'!$B$3:$V$501,2,FALSE)),"",VLOOKUP($A380,'Venues to Contact'!$B$3:$V$501,2,FALSE))</f>
        <v/>
      </c>
      <c t="str" s="31" r="C380">
        <f>IF(ISNA(VLOOKUP($A380,'Venues to Contact'!$B$3:$V$501,5,FALSE)),"",VLOOKUP($A380,'Venues to Contact'!$B$3:$V$501,5,FALSE))</f>
        <v/>
      </c>
      <c t="str" s="31" r="D380">
        <f>IF(ISNA(VLOOKUP($A380,'Venues to Contact'!$B$3:$V$501,6,FALSE)),"",VLOOKUP($A380,'Venues to Contact'!$B$3:$V$501,6,FALSE))</f>
        <v/>
      </c>
      <c t="str" s="31" r="E380">
        <f>IF(ISNA(VLOOKUP($A380,'Venues to Contact'!$B$3:$V$501,7,FALSE)),"",VLOOKUP($A380,'Venues to Contact'!$B$3:$V$501,7,FALSE))</f>
        <v/>
      </c>
      <c t="str" s="31" r="F380">
        <f>IF(ISNA(VLOOKUP($A380,'Venues to Contact'!$B$3:$V$501,8,FALSE)),"",VLOOKUP($A380,'Venues to Contact'!$B$3:$V$501,8,FALSE))</f>
        <v/>
      </c>
      <c t="str" s="31" r="G380">
        <f>IF(ISNA(VLOOKUP($A380,'Venues to Contact'!$B$3:$V$501,9,FALSE)),"",VLOOKUP($A380,'Venues to Contact'!$B$3:$V$501,9,FALSE))</f>
        <v/>
      </c>
      <c t="str" s="31" r="H380">
        <f>IF(ISNA(VLOOKUP($A380,'Venues to Contact'!$B$3:$V$501,10,FALSE)),"",VLOOKUP($A380,'Venues to Contact'!$B$3:$V$501,10,FALSE))</f>
        <v/>
      </c>
      <c t="str" s="31" r="I380">
        <f>IF(ISNA(VLOOKUP($A380,'Venues to Contact'!$B$3:$V$501,11,FALSE)),"",VLOOKUP($A380,'Venues to Contact'!$B$3:$V$501,11,FALSE))</f>
        <v/>
      </c>
      <c t="str" s="46" r="J380">
        <f>IF(ISNA(VLOOKUP($A380,'Venues to Contact'!$B$3:$V$501,12,FALSE)),"",VLOOKUP($A380,'Venues to Contact'!$B$3:$V$501,12,FALSE))</f>
        <v/>
      </c>
      <c t="str" s="38" r="K380">
        <f>IF(ISNA(VLOOKUP($A380,'Venues to Contact'!$B$3:$V$501,4,FALSE)),"",VLOOKUP($A380,'Venues to Contact'!$B$3:$V$501,4,FALSE))</f>
        <v/>
      </c>
      <c t="str" s="38" r="L380">
        <f>IF(ISNA(VLOOKUP($A380,'Venues to Contact'!$B$3:$V$501,14,FALSE)),"",VLOOKUP($A380,'Venues to Contact'!$B$3:$V$501,14,FALSE))</f>
        <v/>
      </c>
      <c t="str" s="39" r="M380">
        <f>IF(ISNA(VLOOKUP($A380,'Venues to Contact'!$B$3:$V$501,15,FALSE)),"",VLOOKUP($A380,'Venues to Contact'!$B$3:$V$501,15,FALSE))</f>
        <v/>
      </c>
      <c t="str" s="40" r="N380">
        <f>IF(ISNA(VLOOKUP($A380,'Venues to Contact'!$B$3:$V$501,16,FALSE)),"",VLOOKUP($A380,'Venues to Contact'!$B$3:$V$501,16,FALSE))</f>
        <v/>
      </c>
      <c t="str" s="61" r="O380">
        <f>IF(ISNA(VLOOKUP($A380,'Venues to Contact'!$B$3:$V$501,17,FALSE)),"",VLOOKUP($A380,'Venues to Contact'!$B$3:$V$501,17,FALSE))</f>
        <v/>
      </c>
      <c t="str" s="41" r="P380">
        <f>IF(ISNA(VLOOKUP($A380,'Venues to Contact'!$B$3:$V$501,18,FALSE)),"",VLOOKUP($A380,'Venues to Contact'!$B$3:$V$501,18,FALSE))</f>
        <v/>
      </c>
      <c t="str" s="42" r="Q380">
        <f>IF(ISNA(VLOOKUP($A380,'Venues to Contact'!$B$3:$V$501,19,FALSE)),"",VLOOKUP($A380,'Venues to Contact'!$B$3:$V$501,19,FALSE))</f>
        <v/>
      </c>
      <c t="str" s="44" r="R380">
        <f>IF(ISNA(VLOOKUP($A380,'Venues to Contact'!$B$3:$V$501,20,FALSE)),"",VLOOKUP($A380,'Venues to Contact'!$B$3:$V$501,20,FALSE))</f>
        <v/>
      </c>
      <c t="str" s="53" r="S380">
        <f>IF(ISNA(VLOOKUP($A380,'Venues to Contact'!$B$3:$V$501,21,FALSE)),"",VLOOKUP($A380,'Venues to Contact'!$B$3:$V$501,21,FALSE))</f>
        <v/>
      </c>
    </row>
    <row customHeight="1" r="381" ht="21.75">
      <c s="31" r="A381">
        <v>379.0</v>
      </c>
      <c t="str" s="31" r="B381">
        <f>IF(ISNA(VLOOKUP($A381,'Venues to Contact'!$B$3:$V$501,2,FALSE)),"",VLOOKUP($A381,'Venues to Contact'!$B$3:$V$501,2,FALSE))</f>
        <v/>
      </c>
      <c t="str" s="31" r="C381">
        <f>IF(ISNA(VLOOKUP($A381,'Venues to Contact'!$B$3:$V$501,5,FALSE)),"",VLOOKUP($A381,'Venues to Contact'!$B$3:$V$501,5,FALSE))</f>
        <v/>
      </c>
      <c t="str" s="31" r="D381">
        <f>IF(ISNA(VLOOKUP($A381,'Venues to Contact'!$B$3:$V$501,6,FALSE)),"",VLOOKUP($A381,'Venues to Contact'!$B$3:$V$501,6,FALSE))</f>
        <v/>
      </c>
      <c t="str" s="31" r="E381">
        <f>IF(ISNA(VLOOKUP($A381,'Venues to Contact'!$B$3:$V$501,7,FALSE)),"",VLOOKUP($A381,'Venues to Contact'!$B$3:$V$501,7,FALSE))</f>
        <v/>
      </c>
      <c t="str" s="31" r="F381">
        <f>IF(ISNA(VLOOKUP($A381,'Venues to Contact'!$B$3:$V$501,8,FALSE)),"",VLOOKUP($A381,'Venues to Contact'!$B$3:$V$501,8,FALSE))</f>
        <v/>
      </c>
      <c t="str" s="31" r="G381">
        <f>IF(ISNA(VLOOKUP($A381,'Venues to Contact'!$B$3:$V$501,9,FALSE)),"",VLOOKUP($A381,'Venues to Contact'!$B$3:$V$501,9,FALSE))</f>
        <v/>
      </c>
      <c t="str" s="31" r="H381">
        <f>IF(ISNA(VLOOKUP($A381,'Venues to Contact'!$B$3:$V$501,10,FALSE)),"",VLOOKUP($A381,'Venues to Contact'!$B$3:$V$501,10,FALSE))</f>
        <v/>
      </c>
      <c t="str" s="31" r="I381">
        <f>IF(ISNA(VLOOKUP($A381,'Venues to Contact'!$B$3:$V$501,11,FALSE)),"",VLOOKUP($A381,'Venues to Contact'!$B$3:$V$501,11,FALSE))</f>
        <v/>
      </c>
      <c t="str" s="46" r="J381">
        <f>IF(ISNA(VLOOKUP($A381,'Venues to Contact'!$B$3:$V$501,12,FALSE)),"",VLOOKUP($A381,'Venues to Contact'!$B$3:$V$501,12,FALSE))</f>
        <v/>
      </c>
      <c t="str" s="38" r="K381">
        <f>IF(ISNA(VLOOKUP($A381,'Venues to Contact'!$B$3:$V$501,4,FALSE)),"",VLOOKUP($A381,'Venues to Contact'!$B$3:$V$501,4,FALSE))</f>
        <v/>
      </c>
      <c t="str" s="38" r="L381">
        <f>IF(ISNA(VLOOKUP($A381,'Venues to Contact'!$B$3:$V$501,14,FALSE)),"",VLOOKUP($A381,'Venues to Contact'!$B$3:$V$501,14,FALSE))</f>
        <v/>
      </c>
      <c t="str" s="39" r="M381">
        <f>IF(ISNA(VLOOKUP($A381,'Venues to Contact'!$B$3:$V$501,15,FALSE)),"",VLOOKUP($A381,'Venues to Contact'!$B$3:$V$501,15,FALSE))</f>
        <v/>
      </c>
      <c t="str" s="40" r="N381">
        <f>IF(ISNA(VLOOKUP($A381,'Venues to Contact'!$B$3:$V$501,16,FALSE)),"",VLOOKUP($A381,'Venues to Contact'!$B$3:$V$501,16,FALSE))</f>
        <v/>
      </c>
      <c t="str" s="61" r="O381">
        <f>IF(ISNA(VLOOKUP($A381,'Venues to Contact'!$B$3:$V$501,17,FALSE)),"",VLOOKUP($A381,'Venues to Contact'!$B$3:$V$501,17,FALSE))</f>
        <v/>
      </c>
      <c t="str" s="41" r="P381">
        <f>IF(ISNA(VLOOKUP($A381,'Venues to Contact'!$B$3:$V$501,18,FALSE)),"",VLOOKUP($A381,'Venues to Contact'!$B$3:$V$501,18,FALSE))</f>
        <v/>
      </c>
      <c t="str" s="42" r="Q381">
        <f>IF(ISNA(VLOOKUP($A381,'Venues to Contact'!$B$3:$V$501,19,FALSE)),"",VLOOKUP($A381,'Venues to Contact'!$B$3:$V$501,19,FALSE))</f>
        <v/>
      </c>
      <c t="str" s="44" r="R381">
        <f>IF(ISNA(VLOOKUP($A381,'Venues to Contact'!$B$3:$V$501,20,FALSE)),"",VLOOKUP($A381,'Venues to Contact'!$B$3:$V$501,20,FALSE))</f>
        <v/>
      </c>
      <c t="str" s="53" r="S381">
        <f>IF(ISNA(VLOOKUP($A381,'Venues to Contact'!$B$3:$V$501,21,FALSE)),"",VLOOKUP($A381,'Venues to Contact'!$B$3:$V$501,21,FALSE))</f>
        <v/>
      </c>
    </row>
    <row customHeight="1" r="382" ht="21.75">
      <c s="31" r="A382">
        <v>380.0</v>
      </c>
      <c t="str" s="31" r="B382">
        <f>IF(ISNA(VLOOKUP($A382,'Venues to Contact'!$B$3:$V$501,2,FALSE)),"",VLOOKUP($A382,'Venues to Contact'!$B$3:$V$501,2,FALSE))</f>
        <v/>
      </c>
      <c t="str" s="31" r="C382">
        <f>IF(ISNA(VLOOKUP($A382,'Venues to Contact'!$B$3:$V$501,5,FALSE)),"",VLOOKUP($A382,'Venues to Contact'!$B$3:$V$501,5,FALSE))</f>
        <v/>
      </c>
      <c t="str" s="31" r="D382">
        <f>IF(ISNA(VLOOKUP($A382,'Venues to Contact'!$B$3:$V$501,6,FALSE)),"",VLOOKUP($A382,'Venues to Contact'!$B$3:$V$501,6,FALSE))</f>
        <v/>
      </c>
      <c t="str" s="31" r="E382">
        <f>IF(ISNA(VLOOKUP($A382,'Venues to Contact'!$B$3:$V$501,7,FALSE)),"",VLOOKUP($A382,'Venues to Contact'!$B$3:$V$501,7,FALSE))</f>
        <v/>
      </c>
      <c t="str" s="31" r="F382">
        <f>IF(ISNA(VLOOKUP($A382,'Venues to Contact'!$B$3:$V$501,8,FALSE)),"",VLOOKUP($A382,'Venues to Contact'!$B$3:$V$501,8,FALSE))</f>
        <v/>
      </c>
      <c t="str" s="31" r="G382">
        <f>IF(ISNA(VLOOKUP($A382,'Venues to Contact'!$B$3:$V$501,9,FALSE)),"",VLOOKUP($A382,'Venues to Contact'!$B$3:$V$501,9,FALSE))</f>
        <v/>
      </c>
      <c t="str" s="31" r="H382">
        <f>IF(ISNA(VLOOKUP($A382,'Venues to Contact'!$B$3:$V$501,10,FALSE)),"",VLOOKUP($A382,'Venues to Contact'!$B$3:$V$501,10,FALSE))</f>
        <v/>
      </c>
      <c t="str" s="31" r="I382">
        <f>IF(ISNA(VLOOKUP($A382,'Venues to Contact'!$B$3:$V$501,11,FALSE)),"",VLOOKUP($A382,'Venues to Contact'!$B$3:$V$501,11,FALSE))</f>
        <v/>
      </c>
      <c t="str" s="46" r="J382">
        <f>IF(ISNA(VLOOKUP($A382,'Venues to Contact'!$B$3:$V$501,12,FALSE)),"",VLOOKUP($A382,'Venues to Contact'!$B$3:$V$501,12,FALSE))</f>
        <v/>
      </c>
      <c t="str" s="38" r="K382">
        <f>IF(ISNA(VLOOKUP($A382,'Venues to Contact'!$B$3:$V$501,4,FALSE)),"",VLOOKUP($A382,'Venues to Contact'!$B$3:$V$501,4,FALSE))</f>
        <v/>
      </c>
      <c t="str" s="38" r="L382">
        <f>IF(ISNA(VLOOKUP($A382,'Venues to Contact'!$B$3:$V$501,14,FALSE)),"",VLOOKUP($A382,'Venues to Contact'!$B$3:$V$501,14,FALSE))</f>
        <v/>
      </c>
      <c t="str" s="39" r="M382">
        <f>IF(ISNA(VLOOKUP($A382,'Venues to Contact'!$B$3:$V$501,15,FALSE)),"",VLOOKUP($A382,'Venues to Contact'!$B$3:$V$501,15,FALSE))</f>
        <v/>
      </c>
      <c t="str" s="40" r="N382">
        <f>IF(ISNA(VLOOKUP($A382,'Venues to Contact'!$B$3:$V$501,16,FALSE)),"",VLOOKUP($A382,'Venues to Contact'!$B$3:$V$501,16,FALSE))</f>
        <v/>
      </c>
      <c t="str" s="61" r="O382">
        <f>IF(ISNA(VLOOKUP($A382,'Venues to Contact'!$B$3:$V$501,17,FALSE)),"",VLOOKUP($A382,'Venues to Contact'!$B$3:$V$501,17,FALSE))</f>
        <v/>
      </c>
      <c t="str" s="41" r="P382">
        <f>IF(ISNA(VLOOKUP($A382,'Venues to Contact'!$B$3:$V$501,18,FALSE)),"",VLOOKUP($A382,'Venues to Contact'!$B$3:$V$501,18,FALSE))</f>
        <v/>
      </c>
      <c t="str" s="42" r="Q382">
        <f>IF(ISNA(VLOOKUP($A382,'Venues to Contact'!$B$3:$V$501,19,FALSE)),"",VLOOKUP($A382,'Venues to Contact'!$B$3:$V$501,19,FALSE))</f>
        <v/>
      </c>
      <c t="str" s="44" r="R382">
        <f>IF(ISNA(VLOOKUP($A382,'Venues to Contact'!$B$3:$V$501,20,FALSE)),"",VLOOKUP($A382,'Venues to Contact'!$B$3:$V$501,20,FALSE))</f>
        <v/>
      </c>
      <c t="str" s="53" r="S382">
        <f>IF(ISNA(VLOOKUP($A382,'Venues to Contact'!$B$3:$V$501,21,FALSE)),"",VLOOKUP($A382,'Venues to Contact'!$B$3:$V$501,21,FALSE))</f>
        <v/>
      </c>
    </row>
    <row customHeight="1" r="383" ht="21.75">
      <c s="31" r="A383">
        <v>381.0</v>
      </c>
      <c t="str" s="31" r="B383">
        <f>IF(ISNA(VLOOKUP($A383,'Venues to Contact'!$B$3:$V$501,2,FALSE)),"",VLOOKUP($A383,'Venues to Contact'!$B$3:$V$501,2,FALSE))</f>
        <v/>
      </c>
      <c t="str" s="31" r="C383">
        <f>IF(ISNA(VLOOKUP($A383,'Venues to Contact'!$B$3:$V$501,5,FALSE)),"",VLOOKUP($A383,'Venues to Contact'!$B$3:$V$501,5,FALSE))</f>
        <v/>
      </c>
      <c t="str" s="31" r="D383">
        <f>IF(ISNA(VLOOKUP($A383,'Venues to Contact'!$B$3:$V$501,6,FALSE)),"",VLOOKUP($A383,'Venues to Contact'!$B$3:$V$501,6,FALSE))</f>
        <v/>
      </c>
      <c t="str" s="31" r="E383">
        <f>IF(ISNA(VLOOKUP($A383,'Venues to Contact'!$B$3:$V$501,7,FALSE)),"",VLOOKUP($A383,'Venues to Contact'!$B$3:$V$501,7,FALSE))</f>
        <v/>
      </c>
      <c t="str" s="31" r="F383">
        <f>IF(ISNA(VLOOKUP($A383,'Venues to Contact'!$B$3:$V$501,8,FALSE)),"",VLOOKUP($A383,'Venues to Contact'!$B$3:$V$501,8,FALSE))</f>
        <v/>
      </c>
      <c t="str" s="31" r="G383">
        <f>IF(ISNA(VLOOKUP($A383,'Venues to Contact'!$B$3:$V$501,9,FALSE)),"",VLOOKUP($A383,'Venues to Contact'!$B$3:$V$501,9,FALSE))</f>
        <v/>
      </c>
      <c t="str" s="31" r="H383">
        <f>IF(ISNA(VLOOKUP($A383,'Venues to Contact'!$B$3:$V$501,10,FALSE)),"",VLOOKUP($A383,'Venues to Contact'!$B$3:$V$501,10,FALSE))</f>
        <v/>
      </c>
      <c t="str" s="31" r="I383">
        <f>IF(ISNA(VLOOKUP($A383,'Venues to Contact'!$B$3:$V$501,11,FALSE)),"",VLOOKUP($A383,'Venues to Contact'!$B$3:$V$501,11,FALSE))</f>
        <v/>
      </c>
      <c t="str" s="46" r="J383">
        <f>IF(ISNA(VLOOKUP($A383,'Venues to Contact'!$B$3:$V$501,12,FALSE)),"",VLOOKUP($A383,'Venues to Contact'!$B$3:$V$501,12,FALSE))</f>
        <v/>
      </c>
      <c t="str" s="38" r="K383">
        <f>IF(ISNA(VLOOKUP($A383,'Venues to Contact'!$B$3:$V$501,4,FALSE)),"",VLOOKUP($A383,'Venues to Contact'!$B$3:$V$501,4,FALSE))</f>
        <v/>
      </c>
      <c t="str" s="38" r="L383">
        <f>IF(ISNA(VLOOKUP($A383,'Venues to Contact'!$B$3:$V$501,14,FALSE)),"",VLOOKUP($A383,'Venues to Contact'!$B$3:$V$501,14,FALSE))</f>
        <v/>
      </c>
      <c t="str" s="39" r="M383">
        <f>IF(ISNA(VLOOKUP($A383,'Venues to Contact'!$B$3:$V$501,15,FALSE)),"",VLOOKUP($A383,'Venues to Contact'!$B$3:$V$501,15,FALSE))</f>
        <v/>
      </c>
      <c t="str" s="40" r="N383">
        <f>IF(ISNA(VLOOKUP($A383,'Venues to Contact'!$B$3:$V$501,16,FALSE)),"",VLOOKUP($A383,'Venues to Contact'!$B$3:$V$501,16,FALSE))</f>
        <v/>
      </c>
      <c t="str" s="61" r="O383">
        <f>IF(ISNA(VLOOKUP($A383,'Venues to Contact'!$B$3:$V$501,17,FALSE)),"",VLOOKUP($A383,'Venues to Contact'!$B$3:$V$501,17,FALSE))</f>
        <v/>
      </c>
      <c t="str" s="41" r="P383">
        <f>IF(ISNA(VLOOKUP($A383,'Venues to Contact'!$B$3:$V$501,18,FALSE)),"",VLOOKUP($A383,'Venues to Contact'!$B$3:$V$501,18,FALSE))</f>
        <v/>
      </c>
      <c t="str" s="42" r="Q383">
        <f>IF(ISNA(VLOOKUP($A383,'Venues to Contact'!$B$3:$V$501,19,FALSE)),"",VLOOKUP($A383,'Venues to Contact'!$B$3:$V$501,19,FALSE))</f>
        <v/>
      </c>
      <c t="str" s="44" r="R383">
        <f>IF(ISNA(VLOOKUP($A383,'Venues to Contact'!$B$3:$V$501,20,FALSE)),"",VLOOKUP($A383,'Venues to Contact'!$B$3:$V$501,20,FALSE))</f>
        <v/>
      </c>
      <c t="str" s="53" r="S383">
        <f>IF(ISNA(VLOOKUP($A383,'Venues to Contact'!$B$3:$V$501,21,FALSE)),"",VLOOKUP($A383,'Venues to Contact'!$B$3:$V$501,21,FALSE))</f>
        <v/>
      </c>
    </row>
    <row customHeight="1" r="384" ht="21.75">
      <c s="31" r="A384">
        <v>382.0</v>
      </c>
      <c t="str" s="31" r="B384">
        <f>IF(ISNA(VLOOKUP($A384,'Venues to Contact'!$B$3:$V$501,2,FALSE)),"",VLOOKUP($A384,'Venues to Contact'!$B$3:$V$501,2,FALSE))</f>
        <v/>
      </c>
      <c t="str" s="31" r="C384">
        <f>IF(ISNA(VLOOKUP($A384,'Venues to Contact'!$B$3:$V$501,5,FALSE)),"",VLOOKUP($A384,'Venues to Contact'!$B$3:$V$501,5,FALSE))</f>
        <v/>
      </c>
      <c t="str" s="31" r="D384">
        <f>IF(ISNA(VLOOKUP($A384,'Venues to Contact'!$B$3:$V$501,6,FALSE)),"",VLOOKUP($A384,'Venues to Contact'!$B$3:$V$501,6,FALSE))</f>
        <v/>
      </c>
      <c t="str" s="31" r="E384">
        <f>IF(ISNA(VLOOKUP($A384,'Venues to Contact'!$B$3:$V$501,7,FALSE)),"",VLOOKUP($A384,'Venues to Contact'!$B$3:$V$501,7,FALSE))</f>
        <v/>
      </c>
      <c t="str" s="31" r="F384">
        <f>IF(ISNA(VLOOKUP($A384,'Venues to Contact'!$B$3:$V$501,8,FALSE)),"",VLOOKUP($A384,'Venues to Contact'!$B$3:$V$501,8,FALSE))</f>
        <v/>
      </c>
      <c t="str" s="31" r="G384">
        <f>IF(ISNA(VLOOKUP($A384,'Venues to Contact'!$B$3:$V$501,9,FALSE)),"",VLOOKUP($A384,'Venues to Contact'!$B$3:$V$501,9,FALSE))</f>
        <v/>
      </c>
      <c t="str" s="31" r="H384">
        <f>IF(ISNA(VLOOKUP($A384,'Venues to Contact'!$B$3:$V$501,10,FALSE)),"",VLOOKUP($A384,'Venues to Contact'!$B$3:$V$501,10,FALSE))</f>
        <v/>
      </c>
      <c t="str" s="31" r="I384">
        <f>IF(ISNA(VLOOKUP($A384,'Venues to Contact'!$B$3:$V$501,11,FALSE)),"",VLOOKUP($A384,'Venues to Contact'!$B$3:$V$501,11,FALSE))</f>
        <v/>
      </c>
      <c t="str" s="46" r="J384">
        <f>IF(ISNA(VLOOKUP($A384,'Venues to Contact'!$B$3:$V$501,12,FALSE)),"",VLOOKUP($A384,'Venues to Contact'!$B$3:$V$501,12,FALSE))</f>
        <v/>
      </c>
      <c t="str" s="38" r="K384">
        <f>IF(ISNA(VLOOKUP($A384,'Venues to Contact'!$B$3:$V$501,4,FALSE)),"",VLOOKUP($A384,'Venues to Contact'!$B$3:$V$501,4,FALSE))</f>
        <v/>
      </c>
      <c t="str" s="38" r="L384">
        <f>IF(ISNA(VLOOKUP($A384,'Venues to Contact'!$B$3:$V$501,14,FALSE)),"",VLOOKUP($A384,'Venues to Contact'!$B$3:$V$501,14,FALSE))</f>
        <v/>
      </c>
      <c t="str" s="39" r="M384">
        <f>IF(ISNA(VLOOKUP($A384,'Venues to Contact'!$B$3:$V$501,15,FALSE)),"",VLOOKUP($A384,'Venues to Contact'!$B$3:$V$501,15,FALSE))</f>
        <v/>
      </c>
      <c t="str" s="40" r="N384">
        <f>IF(ISNA(VLOOKUP($A384,'Venues to Contact'!$B$3:$V$501,16,FALSE)),"",VLOOKUP($A384,'Venues to Contact'!$B$3:$V$501,16,FALSE))</f>
        <v/>
      </c>
      <c t="str" s="61" r="O384">
        <f>IF(ISNA(VLOOKUP($A384,'Venues to Contact'!$B$3:$V$501,17,FALSE)),"",VLOOKUP($A384,'Venues to Contact'!$B$3:$V$501,17,FALSE))</f>
        <v/>
      </c>
      <c t="str" s="41" r="P384">
        <f>IF(ISNA(VLOOKUP($A384,'Venues to Contact'!$B$3:$V$501,18,FALSE)),"",VLOOKUP($A384,'Venues to Contact'!$B$3:$V$501,18,FALSE))</f>
        <v/>
      </c>
      <c t="str" s="42" r="Q384">
        <f>IF(ISNA(VLOOKUP($A384,'Venues to Contact'!$B$3:$V$501,19,FALSE)),"",VLOOKUP($A384,'Venues to Contact'!$B$3:$V$501,19,FALSE))</f>
        <v/>
      </c>
      <c t="str" s="44" r="R384">
        <f>IF(ISNA(VLOOKUP($A384,'Venues to Contact'!$B$3:$V$501,20,FALSE)),"",VLOOKUP($A384,'Venues to Contact'!$B$3:$V$501,20,FALSE))</f>
        <v/>
      </c>
      <c t="str" s="53" r="S384">
        <f>IF(ISNA(VLOOKUP($A384,'Venues to Contact'!$B$3:$V$501,21,FALSE)),"",VLOOKUP($A384,'Venues to Contact'!$B$3:$V$501,21,FALSE))</f>
        <v/>
      </c>
    </row>
    <row customHeight="1" r="385" ht="21.75">
      <c s="31" r="A385">
        <v>383.0</v>
      </c>
      <c t="str" s="31" r="B385">
        <f>IF(ISNA(VLOOKUP($A385,'Venues to Contact'!$B$3:$V$501,2,FALSE)),"",VLOOKUP($A385,'Venues to Contact'!$B$3:$V$501,2,FALSE))</f>
        <v/>
      </c>
      <c t="str" s="31" r="C385">
        <f>IF(ISNA(VLOOKUP($A385,'Venues to Contact'!$B$3:$V$501,5,FALSE)),"",VLOOKUP($A385,'Venues to Contact'!$B$3:$V$501,5,FALSE))</f>
        <v/>
      </c>
      <c t="str" s="31" r="D385">
        <f>IF(ISNA(VLOOKUP($A385,'Venues to Contact'!$B$3:$V$501,6,FALSE)),"",VLOOKUP($A385,'Venues to Contact'!$B$3:$V$501,6,FALSE))</f>
        <v/>
      </c>
      <c t="str" s="31" r="E385">
        <f>IF(ISNA(VLOOKUP($A385,'Venues to Contact'!$B$3:$V$501,7,FALSE)),"",VLOOKUP($A385,'Venues to Contact'!$B$3:$V$501,7,FALSE))</f>
        <v/>
      </c>
      <c t="str" s="31" r="F385">
        <f>IF(ISNA(VLOOKUP($A385,'Venues to Contact'!$B$3:$V$501,8,FALSE)),"",VLOOKUP($A385,'Venues to Contact'!$B$3:$V$501,8,FALSE))</f>
        <v/>
      </c>
      <c t="str" s="31" r="G385">
        <f>IF(ISNA(VLOOKUP($A385,'Venues to Contact'!$B$3:$V$501,9,FALSE)),"",VLOOKUP($A385,'Venues to Contact'!$B$3:$V$501,9,FALSE))</f>
        <v/>
      </c>
      <c t="str" s="31" r="H385">
        <f>IF(ISNA(VLOOKUP($A385,'Venues to Contact'!$B$3:$V$501,10,FALSE)),"",VLOOKUP($A385,'Venues to Contact'!$B$3:$V$501,10,FALSE))</f>
        <v/>
      </c>
      <c t="str" s="31" r="I385">
        <f>IF(ISNA(VLOOKUP($A385,'Venues to Contact'!$B$3:$V$501,11,FALSE)),"",VLOOKUP($A385,'Venues to Contact'!$B$3:$V$501,11,FALSE))</f>
        <v/>
      </c>
      <c t="str" s="46" r="J385">
        <f>IF(ISNA(VLOOKUP($A385,'Venues to Contact'!$B$3:$V$501,12,FALSE)),"",VLOOKUP($A385,'Venues to Contact'!$B$3:$V$501,12,FALSE))</f>
        <v/>
      </c>
      <c t="str" s="38" r="K385">
        <f>IF(ISNA(VLOOKUP($A385,'Venues to Contact'!$B$3:$V$501,4,FALSE)),"",VLOOKUP($A385,'Venues to Contact'!$B$3:$V$501,4,FALSE))</f>
        <v/>
      </c>
      <c t="str" s="38" r="L385">
        <f>IF(ISNA(VLOOKUP($A385,'Venues to Contact'!$B$3:$V$501,14,FALSE)),"",VLOOKUP($A385,'Venues to Contact'!$B$3:$V$501,14,FALSE))</f>
        <v/>
      </c>
      <c t="str" s="39" r="M385">
        <f>IF(ISNA(VLOOKUP($A385,'Venues to Contact'!$B$3:$V$501,15,FALSE)),"",VLOOKUP($A385,'Venues to Contact'!$B$3:$V$501,15,FALSE))</f>
        <v/>
      </c>
      <c t="str" s="40" r="N385">
        <f>IF(ISNA(VLOOKUP($A385,'Venues to Contact'!$B$3:$V$501,16,FALSE)),"",VLOOKUP($A385,'Venues to Contact'!$B$3:$V$501,16,FALSE))</f>
        <v/>
      </c>
      <c t="str" s="61" r="O385">
        <f>IF(ISNA(VLOOKUP($A385,'Venues to Contact'!$B$3:$V$501,17,FALSE)),"",VLOOKUP($A385,'Venues to Contact'!$B$3:$V$501,17,FALSE))</f>
        <v/>
      </c>
      <c t="str" s="41" r="P385">
        <f>IF(ISNA(VLOOKUP($A385,'Venues to Contact'!$B$3:$V$501,18,FALSE)),"",VLOOKUP($A385,'Venues to Contact'!$B$3:$V$501,18,FALSE))</f>
        <v/>
      </c>
      <c t="str" s="42" r="Q385">
        <f>IF(ISNA(VLOOKUP($A385,'Venues to Contact'!$B$3:$V$501,19,FALSE)),"",VLOOKUP($A385,'Venues to Contact'!$B$3:$V$501,19,FALSE))</f>
        <v/>
      </c>
      <c t="str" s="44" r="R385">
        <f>IF(ISNA(VLOOKUP($A385,'Venues to Contact'!$B$3:$V$501,20,FALSE)),"",VLOOKUP($A385,'Venues to Contact'!$B$3:$V$501,20,FALSE))</f>
        <v/>
      </c>
      <c t="str" s="53" r="S385">
        <f>IF(ISNA(VLOOKUP($A385,'Venues to Contact'!$B$3:$V$501,21,FALSE)),"",VLOOKUP($A385,'Venues to Contact'!$B$3:$V$501,21,FALSE))</f>
        <v/>
      </c>
    </row>
    <row customHeight="1" r="386" ht="21.75">
      <c s="31" r="A386">
        <v>384.0</v>
      </c>
      <c t="str" s="31" r="B386">
        <f>IF(ISNA(VLOOKUP($A386,'Venues to Contact'!$B$3:$V$501,2,FALSE)),"",VLOOKUP($A386,'Venues to Contact'!$B$3:$V$501,2,FALSE))</f>
        <v/>
      </c>
      <c t="str" s="31" r="C386">
        <f>IF(ISNA(VLOOKUP($A386,'Venues to Contact'!$B$3:$V$501,5,FALSE)),"",VLOOKUP($A386,'Venues to Contact'!$B$3:$V$501,5,FALSE))</f>
        <v/>
      </c>
      <c t="str" s="31" r="D386">
        <f>IF(ISNA(VLOOKUP($A386,'Venues to Contact'!$B$3:$V$501,6,FALSE)),"",VLOOKUP($A386,'Venues to Contact'!$B$3:$V$501,6,FALSE))</f>
        <v/>
      </c>
      <c t="str" s="31" r="E386">
        <f>IF(ISNA(VLOOKUP($A386,'Venues to Contact'!$B$3:$V$501,7,FALSE)),"",VLOOKUP($A386,'Venues to Contact'!$B$3:$V$501,7,FALSE))</f>
        <v/>
      </c>
      <c t="str" s="31" r="F386">
        <f>IF(ISNA(VLOOKUP($A386,'Venues to Contact'!$B$3:$V$501,8,FALSE)),"",VLOOKUP($A386,'Venues to Contact'!$B$3:$V$501,8,FALSE))</f>
        <v/>
      </c>
      <c t="str" s="31" r="G386">
        <f>IF(ISNA(VLOOKUP($A386,'Venues to Contact'!$B$3:$V$501,9,FALSE)),"",VLOOKUP($A386,'Venues to Contact'!$B$3:$V$501,9,FALSE))</f>
        <v/>
      </c>
      <c t="str" s="31" r="H386">
        <f>IF(ISNA(VLOOKUP($A386,'Venues to Contact'!$B$3:$V$501,10,FALSE)),"",VLOOKUP($A386,'Venues to Contact'!$B$3:$V$501,10,FALSE))</f>
        <v/>
      </c>
      <c t="str" s="31" r="I386">
        <f>IF(ISNA(VLOOKUP($A386,'Venues to Contact'!$B$3:$V$501,11,FALSE)),"",VLOOKUP($A386,'Venues to Contact'!$B$3:$V$501,11,FALSE))</f>
        <v/>
      </c>
      <c t="str" s="46" r="J386">
        <f>IF(ISNA(VLOOKUP($A386,'Venues to Contact'!$B$3:$V$501,12,FALSE)),"",VLOOKUP($A386,'Venues to Contact'!$B$3:$V$501,12,FALSE))</f>
        <v/>
      </c>
      <c t="str" s="38" r="K386">
        <f>IF(ISNA(VLOOKUP($A386,'Venues to Contact'!$B$3:$V$501,4,FALSE)),"",VLOOKUP($A386,'Venues to Contact'!$B$3:$V$501,4,FALSE))</f>
        <v/>
      </c>
      <c t="str" s="38" r="L386">
        <f>IF(ISNA(VLOOKUP($A386,'Venues to Contact'!$B$3:$V$501,14,FALSE)),"",VLOOKUP($A386,'Venues to Contact'!$B$3:$V$501,14,FALSE))</f>
        <v/>
      </c>
      <c t="str" s="39" r="M386">
        <f>IF(ISNA(VLOOKUP($A386,'Venues to Contact'!$B$3:$V$501,15,FALSE)),"",VLOOKUP($A386,'Venues to Contact'!$B$3:$V$501,15,FALSE))</f>
        <v/>
      </c>
      <c t="str" s="40" r="N386">
        <f>IF(ISNA(VLOOKUP($A386,'Venues to Contact'!$B$3:$V$501,16,FALSE)),"",VLOOKUP($A386,'Venues to Contact'!$B$3:$V$501,16,FALSE))</f>
        <v/>
      </c>
      <c t="str" s="61" r="O386">
        <f>IF(ISNA(VLOOKUP($A386,'Venues to Contact'!$B$3:$V$501,17,FALSE)),"",VLOOKUP($A386,'Venues to Contact'!$B$3:$V$501,17,FALSE))</f>
        <v/>
      </c>
      <c t="str" s="41" r="P386">
        <f>IF(ISNA(VLOOKUP($A386,'Venues to Contact'!$B$3:$V$501,18,FALSE)),"",VLOOKUP($A386,'Venues to Contact'!$B$3:$V$501,18,FALSE))</f>
        <v/>
      </c>
      <c t="str" s="42" r="Q386">
        <f>IF(ISNA(VLOOKUP($A386,'Venues to Contact'!$B$3:$V$501,19,FALSE)),"",VLOOKUP($A386,'Venues to Contact'!$B$3:$V$501,19,FALSE))</f>
        <v/>
      </c>
      <c t="str" s="44" r="R386">
        <f>IF(ISNA(VLOOKUP($A386,'Venues to Contact'!$B$3:$V$501,20,FALSE)),"",VLOOKUP($A386,'Venues to Contact'!$B$3:$V$501,20,FALSE))</f>
        <v/>
      </c>
      <c t="str" s="53" r="S386">
        <f>IF(ISNA(VLOOKUP($A386,'Venues to Contact'!$B$3:$V$501,21,FALSE)),"",VLOOKUP($A386,'Venues to Contact'!$B$3:$V$501,21,FALSE))</f>
        <v/>
      </c>
    </row>
    <row customHeight="1" r="387" ht="21.75">
      <c s="31" r="A387">
        <v>385.0</v>
      </c>
      <c t="str" s="31" r="B387">
        <f>IF(ISNA(VLOOKUP($A387,'Venues to Contact'!$B$3:$V$501,2,FALSE)),"",VLOOKUP($A387,'Venues to Contact'!$B$3:$V$501,2,FALSE))</f>
        <v/>
      </c>
      <c t="str" s="31" r="C387">
        <f>IF(ISNA(VLOOKUP($A387,'Venues to Contact'!$B$3:$V$501,5,FALSE)),"",VLOOKUP($A387,'Venues to Contact'!$B$3:$V$501,5,FALSE))</f>
        <v/>
      </c>
      <c t="str" s="31" r="D387">
        <f>IF(ISNA(VLOOKUP($A387,'Venues to Contact'!$B$3:$V$501,6,FALSE)),"",VLOOKUP($A387,'Venues to Contact'!$B$3:$V$501,6,FALSE))</f>
        <v/>
      </c>
      <c t="str" s="31" r="E387">
        <f>IF(ISNA(VLOOKUP($A387,'Venues to Contact'!$B$3:$V$501,7,FALSE)),"",VLOOKUP($A387,'Venues to Contact'!$B$3:$V$501,7,FALSE))</f>
        <v/>
      </c>
      <c t="str" s="31" r="F387">
        <f>IF(ISNA(VLOOKUP($A387,'Venues to Contact'!$B$3:$V$501,8,FALSE)),"",VLOOKUP($A387,'Venues to Contact'!$B$3:$V$501,8,FALSE))</f>
        <v/>
      </c>
      <c t="str" s="31" r="G387">
        <f>IF(ISNA(VLOOKUP($A387,'Venues to Contact'!$B$3:$V$501,9,FALSE)),"",VLOOKUP($A387,'Venues to Contact'!$B$3:$V$501,9,FALSE))</f>
        <v/>
      </c>
      <c t="str" s="31" r="H387">
        <f>IF(ISNA(VLOOKUP($A387,'Venues to Contact'!$B$3:$V$501,10,FALSE)),"",VLOOKUP($A387,'Venues to Contact'!$B$3:$V$501,10,FALSE))</f>
        <v/>
      </c>
      <c t="str" s="31" r="I387">
        <f>IF(ISNA(VLOOKUP($A387,'Venues to Contact'!$B$3:$V$501,11,FALSE)),"",VLOOKUP($A387,'Venues to Contact'!$B$3:$V$501,11,FALSE))</f>
        <v/>
      </c>
      <c t="str" s="46" r="J387">
        <f>IF(ISNA(VLOOKUP($A387,'Venues to Contact'!$B$3:$V$501,12,FALSE)),"",VLOOKUP($A387,'Venues to Contact'!$B$3:$V$501,12,FALSE))</f>
        <v/>
      </c>
      <c t="str" s="38" r="K387">
        <f>IF(ISNA(VLOOKUP($A387,'Venues to Contact'!$B$3:$V$501,4,FALSE)),"",VLOOKUP($A387,'Venues to Contact'!$B$3:$V$501,4,FALSE))</f>
        <v/>
      </c>
      <c t="str" s="38" r="L387">
        <f>IF(ISNA(VLOOKUP($A387,'Venues to Contact'!$B$3:$V$501,14,FALSE)),"",VLOOKUP($A387,'Venues to Contact'!$B$3:$V$501,14,FALSE))</f>
        <v/>
      </c>
      <c t="str" s="39" r="M387">
        <f>IF(ISNA(VLOOKUP($A387,'Venues to Contact'!$B$3:$V$501,15,FALSE)),"",VLOOKUP($A387,'Venues to Contact'!$B$3:$V$501,15,FALSE))</f>
        <v/>
      </c>
      <c t="str" s="40" r="N387">
        <f>IF(ISNA(VLOOKUP($A387,'Venues to Contact'!$B$3:$V$501,16,FALSE)),"",VLOOKUP($A387,'Venues to Contact'!$B$3:$V$501,16,FALSE))</f>
        <v/>
      </c>
      <c t="str" s="61" r="O387">
        <f>IF(ISNA(VLOOKUP($A387,'Venues to Contact'!$B$3:$V$501,17,FALSE)),"",VLOOKUP($A387,'Venues to Contact'!$B$3:$V$501,17,FALSE))</f>
        <v/>
      </c>
      <c t="str" s="41" r="P387">
        <f>IF(ISNA(VLOOKUP($A387,'Venues to Contact'!$B$3:$V$501,18,FALSE)),"",VLOOKUP($A387,'Venues to Contact'!$B$3:$V$501,18,FALSE))</f>
        <v/>
      </c>
      <c t="str" s="42" r="Q387">
        <f>IF(ISNA(VLOOKUP($A387,'Venues to Contact'!$B$3:$V$501,19,FALSE)),"",VLOOKUP($A387,'Venues to Contact'!$B$3:$V$501,19,FALSE))</f>
        <v/>
      </c>
      <c t="str" s="44" r="R387">
        <f>IF(ISNA(VLOOKUP($A387,'Venues to Contact'!$B$3:$V$501,20,FALSE)),"",VLOOKUP($A387,'Venues to Contact'!$B$3:$V$501,20,FALSE))</f>
        <v/>
      </c>
      <c t="str" s="53" r="S387">
        <f>IF(ISNA(VLOOKUP($A387,'Venues to Contact'!$B$3:$V$501,21,FALSE)),"",VLOOKUP($A387,'Venues to Contact'!$B$3:$V$501,21,FALSE))</f>
        <v/>
      </c>
    </row>
    <row customHeight="1" r="388" ht="21.75">
      <c s="31" r="A388">
        <v>386.0</v>
      </c>
      <c t="str" s="31" r="B388">
        <f>IF(ISNA(VLOOKUP($A388,'Venues to Contact'!$B$3:$V$501,2,FALSE)),"",VLOOKUP($A388,'Venues to Contact'!$B$3:$V$501,2,FALSE))</f>
        <v/>
      </c>
      <c t="str" s="31" r="C388">
        <f>IF(ISNA(VLOOKUP($A388,'Venues to Contact'!$B$3:$V$501,5,FALSE)),"",VLOOKUP($A388,'Venues to Contact'!$B$3:$V$501,5,FALSE))</f>
        <v/>
      </c>
      <c t="str" s="31" r="D388">
        <f>IF(ISNA(VLOOKUP($A388,'Venues to Contact'!$B$3:$V$501,6,FALSE)),"",VLOOKUP($A388,'Venues to Contact'!$B$3:$V$501,6,FALSE))</f>
        <v/>
      </c>
      <c t="str" s="31" r="E388">
        <f>IF(ISNA(VLOOKUP($A388,'Venues to Contact'!$B$3:$V$501,7,FALSE)),"",VLOOKUP($A388,'Venues to Contact'!$B$3:$V$501,7,FALSE))</f>
        <v/>
      </c>
      <c t="str" s="31" r="F388">
        <f>IF(ISNA(VLOOKUP($A388,'Venues to Contact'!$B$3:$V$501,8,FALSE)),"",VLOOKUP($A388,'Venues to Contact'!$B$3:$V$501,8,FALSE))</f>
        <v/>
      </c>
      <c t="str" s="31" r="G388">
        <f>IF(ISNA(VLOOKUP($A388,'Venues to Contact'!$B$3:$V$501,9,FALSE)),"",VLOOKUP($A388,'Venues to Contact'!$B$3:$V$501,9,FALSE))</f>
        <v/>
      </c>
      <c t="str" s="31" r="H388">
        <f>IF(ISNA(VLOOKUP($A388,'Venues to Contact'!$B$3:$V$501,10,FALSE)),"",VLOOKUP($A388,'Venues to Contact'!$B$3:$V$501,10,FALSE))</f>
        <v/>
      </c>
      <c t="str" s="31" r="I388">
        <f>IF(ISNA(VLOOKUP($A388,'Venues to Contact'!$B$3:$V$501,11,FALSE)),"",VLOOKUP($A388,'Venues to Contact'!$B$3:$V$501,11,FALSE))</f>
        <v/>
      </c>
      <c t="str" s="46" r="J388">
        <f>IF(ISNA(VLOOKUP($A388,'Venues to Contact'!$B$3:$V$501,12,FALSE)),"",VLOOKUP($A388,'Venues to Contact'!$B$3:$V$501,12,FALSE))</f>
        <v/>
      </c>
      <c t="str" s="38" r="K388">
        <f>IF(ISNA(VLOOKUP($A388,'Venues to Contact'!$B$3:$V$501,4,FALSE)),"",VLOOKUP($A388,'Venues to Contact'!$B$3:$V$501,4,FALSE))</f>
        <v/>
      </c>
      <c t="str" s="38" r="L388">
        <f>IF(ISNA(VLOOKUP($A388,'Venues to Contact'!$B$3:$V$501,14,FALSE)),"",VLOOKUP($A388,'Venues to Contact'!$B$3:$V$501,14,FALSE))</f>
        <v/>
      </c>
      <c t="str" s="39" r="M388">
        <f>IF(ISNA(VLOOKUP($A388,'Venues to Contact'!$B$3:$V$501,15,FALSE)),"",VLOOKUP($A388,'Venues to Contact'!$B$3:$V$501,15,FALSE))</f>
        <v/>
      </c>
      <c t="str" s="40" r="N388">
        <f>IF(ISNA(VLOOKUP($A388,'Venues to Contact'!$B$3:$V$501,16,FALSE)),"",VLOOKUP($A388,'Venues to Contact'!$B$3:$V$501,16,FALSE))</f>
        <v/>
      </c>
      <c t="str" s="61" r="O388">
        <f>IF(ISNA(VLOOKUP($A388,'Venues to Contact'!$B$3:$V$501,17,FALSE)),"",VLOOKUP($A388,'Venues to Contact'!$B$3:$V$501,17,FALSE))</f>
        <v/>
      </c>
      <c t="str" s="41" r="P388">
        <f>IF(ISNA(VLOOKUP($A388,'Venues to Contact'!$B$3:$V$501,18,FALSE)),"",VLOOKUP($A388,'Venues to Contact'!$B$3:$V$501,18,FALSE))</f>
        <v/>
      </c>
      <c t="str" s="42" r="Q388">
        <f>IF(ISNA(VLOOKUP($A388,'Venues to Contact'!$B$3:$V$501,19,FALSE)),"",VLOOKUP($A388,'Venues to Contact'!$B$3:$V$501,19,FALSE))</f>
        <v/>
      </c>
      <c t="str" s="44" r="R388">
        <f>IF(ISNA(VLOOKUP($A388,'Venues to Contact'!$B$3:$V$501,20,FALSE)),"",VLOOKUP($A388,'Venues to Contact'!$B$3:$V$501,20,FALSE))</f>
        <v/>
      </c>
      <c t="str" s="53" r="S388">
        <f>IF(ISNA(VLOOKUP($A388,'Venues to Contact'!$B$3:$V$501,21,FALSE)),"",VLOOKUP($A388,'Venues to Contact'!$B$3:$V$501,21,FALSE))</f>
        <v/>
      </c>
    </row>
    <row customHeight="1" r="389" ht="21.75">
      <c s="31" r="A389">
        <v>387.0</v>
      </c>
      <c t="str" s="31" r="B389">
        <f>IF(ISNA(VLOOKUP($A389,'Venues to Contact'!$B$3:$V$501,2,FALSE)),"",VLOOKUP($A389,'Venues to Contact'!$B$3:$V$501,2,FALSE))</f>
        <v/>
      </c>
      <c t="str" s="31" r="C389">
        <f>IF(ISNA(VLOOKUP($A389,'Venues to Contact'!$B$3:$V$501,5,FALSE)),"",VLOOKUP($A389,'Venues to Contact'!$B$3:$V$501,5,FALSE))</f>
        <v/>
      </c>
      <c t="str" s="31" r="D389">
        <f>IF(ISNA(VLOOKUP($A389,'Venues to Contact'!$B$3:$V$501,6,FALSE)),"",VLOOKUP($A389,'Venues to Contact'!$B$3:$V$501,6,FALSE))</f>
        <v/>
      </c>
      <c t="str" s="31" r="E389">
        <f>IF(ISNA(VLOOKUP($A389,'Venues to Contact'!$B$3:$V$501,7,FALSE)),"",VLOOKUP($A389,'Venues to Contact'!$B$3:$V$501,7,FALSE))</f>
        <v/>
      </c>
      <c t="str" s="31" r="F389">
        <f>IF(ISNA(VLOOKUP($A389,'Venues to Contact'!$B$3:$V$501,8,FALSE)),"",VLOOKUP($A389,'Venues to Contact'!$B$3:$V$501,8,FALSE))</f>
        <v/>
      </c>
      <c t="str" s="31" r="G389">
        <f>IF(ISNA(VLOOKUP($A389,'Venues to Contact'!$B$3:$V$501,9,FALSE)),"",VLOOKUP($A389,'Venues to Contact'!$B$3:$V$501,9,FALSE))</f>
        <v/>
      </c>
      <c t="str" s="31" r="H389">
        <f>IF(ISNA(VLOOKUP($A389,'Venues to Contact'!$B$3:$V$501,10,FALSE)),"",VLOOKUP($A389,'Venues to Contact'!$B$3:$V$501,10,FALSE))</f>
        <v/>
      </c>
      <c t="str" s="31" r="I389">
        <f>IF(ISNA(VLOOKUP($A389,'Venues to Contact'!$B$3:$V$501,11,FALSE)),"",VLOOKUP($A389,'Venues to Contact'!$B$3:$V$501,11,FALSE))</f>
        <v/>
      </c>
      <c t="str" s="46" r="J389">
        <f>IF(ISNA(VLOOKUP($A389,'Venues to Contact'!$B$3:$V$501,12,FALSE)),"",VLOOKUP($A389,'Venues to Contact'!$B$3:$V$501,12,FALSE))</f>
        <v/>
      </c>
      <c t="str" s="38" r="K389">
        <f>IF(ISNA(VLOOKUP($A389,'Venues to Contact'!$B$3:$V$501,4,FALSE)),"",VLOOKUP($A389,'Venues to Contact'!$B$3:$V$501,4,FALSE))</f>
        <v/>
      </c>
      <c t="str" s="38" r="L389">
        <f>IF(ISNA(VLOOKUP($A389,'Venues to Contact'!$B$3:$V$501,14,FALSE)),"",VLOOKUP($A389,'Venues to Contact'!$B$3:$V$501,14,FALSE))</f>
        <v/>
      </c>
      <c t="str" s="39" r="M389">
        <f>IF(ISNA(VLOOKUP($A389,'Venues to Contact'!$B$3:$V$501,15,FALSE)),"",VLOOKUP($A389,'Venues to Contact'!$B$3:$V$501,15,FALSE))</f>
        <v/>
      </c>
      <c t="str" s="40" r="N389">
        <f>IF(ISNA(VLOOKUP($A389,'Venues to Contact'!$B$3:$V$501,16,FALSE)),"",VLOOKUP($A389,'Venues to Contact'!$B$3:$V$501,16,FALSE))</f>
        <v/>
      </c>
      <c t="str" s="61" r="O389">
        <f>IF(ISNA(VLOOKUP($A389,'Venues to Contact'!$B$3:$V$501,17,FALSE)),"",VLOOKUP($A389,'Venues to Contact'!$B$3:$V$501,17,FALSE))</f>
        <v/>
      </c>
      <c t="str" s="41" r="P389">
        <f>IF(ISNA(VLOOKUP($A389,'Venues to Contact'!$B$3:$V$501,18,FALSE)),"",VLOOKUP($A389,'Venues to Contact'!$B$3:$V$501,18,FALSE))</f>
        <v/>
      </c>
      <c t="str" s="42" r="Q389">
        <f>IF(ISNA(VLOOKUP($A389,'Venues to Contact'!$B$3:$V$501,19,FALSE)),"",VLOOKUP($A389,'Venues to Contact'!$B$3:$V$501,19,FALSE))</f>
        <v/>
      </c>
      <c t="str" s="44" r="R389">
        <f>IF(ISNA(VLOOKUP($A389,'Venues to Contact'!$B$3:$V$501,20,FALSE)),"",VLOOKUP($A389,'Venues to Contact'!$B$3:$V$501,20,FALSE))</f>
        <v/>
      </c>
      <c t="str" s="53" r="S389">
        <f>IF(ISNA(VLOOKUP($A389,'Venues to Contact'!$B$3:$V$501,21,FALSE)),"",VLOOKUP($A389,'Venues to Contact'!$B$3:$V$501,21,FALSE))</f>
        <v/>
      </c>
    </row>
    <row customHeight="1" r="390" ht="21.75">
      <c s="31" r="A390">
        <v>388.0</v>
      </c>
      <c t="str" s="31" r="B390">
        <f>IF(ISNA(VLOOKUP($A390,'Venues to Contact'!$B$3:$V$501,2,FALSE)),"",VLOOKUP($A390,'Venues to Contact'!$B$3:$V$501,2,FALSE))</f>
        <v/>
      </c>
      <c t="str" s="31" r="C390">
        <f>IF(ISNA(VLOOKUP($A390,'Venues to Contact'!$B$3:$V$501,5,FALSE)),"",VLOOKUP($A390,'Venues to Contact'!$B$3:$V$501,5,FALSE))</f>
        <v/>
      </c>
      <c t="str" s="31" r="D390">
        <f>IF(ISNA(VLOOKUP($A390,'Venues to Contact'!$B$3:$V$501,6,FALSE)),"",VLOOKUP($A390,'Venues to Contact'!$B$3:$V$501,6,FALSE))</f>
        <v/>
      </c>
      <c t="str" s="31" r="E390">
        <f>IF(ISNA(VLOOKUP($A390,'Venues to Contact'!$B$3:$V$501,7,FALSE)),"",VLOOKUP($A390,'Venues to Contact'!$B$3:$V$501,7,FALSE))</f>
        <v/>
      </c>
      <c t="str" s="31" r="F390">
        <f>IF(ISNA(VLOOKUP($A390,'Venues to Contact'!$B$3:$V$501,8,FALSE)),"",VLOOKUP($A390,'Venues to Contact'!$B$3:$V$501,8,FALSE))</f>
        <v/>
      </c>
      <c t="str" s="31" r="G390">
        <f>IF(ISNA(VLOOKUP($A390,'Venues to Contact'!$B$3:$V$501,9,FALSE)),"",VLOOKUP($A390,'Venues to Contact'!$B$3:$V$501,9,FALSE))</f>
        <v/>
      </c>
      <c t="str" s="31" r="H390">
        <f>IF(ISNA(VLOOKUP($A390,'Venues to Contact'!$B$3:$V$501,10,FALSE)),"",VLOOKUP($A390,'Venues to Contact'!$B$3:$V$501,10,FALSE))</f>
        <v/>
      </c>
      <c t="str" s="31" r="I390">
        <f>IF(ISNA(VLOOKUP($A390,'Venues to Contact'!$B$3:$V$501,11,FALSE)),"",VLOOKUP($A390,'Venues to Contact'!$B$3:$V$501,11,FALSE))</f>
        <v/>
      </c>
      <c t="str" s="46" r="J390">
        <f>IF(ISNA(VLOOKUP($A390,'Venues to Contact'!$B$3:$V$501,12,FALSE)),"",VLOOKUP($A390,'Venues to Contact'!$B$3:$V$501,12,FALSE))</f>
        <v/>
      </c>
      <c t="str" s="38" r="K390">
        <f>IF(ISNA(VLOOKUP($A390,'Venues to Contact'!$B$3:$V$501,4,FALSE)),"",VLOOKUP($A390,'Venues to Contact'!$B$3:$V$501,4,FALSE))</f>
        <v/>
      </c>
      <c t="str" s="38" r="L390">
        <f>IF(ISNA(VLOOKUP($A390,'Venues to Contact'!$B$3:$V$501,14,FALSE)),"",VLOOKUP($A390,'Venues to Contact'!$B$3:$V$501,14,FALSE))</f>
        <v/>
      </c>
      <c t="str" s="39" r="M390">
        <f>IF(ISNA(VLOOKUP($A390,'Venues to Contact'!$B$3:$V$501,15,FALSE)),"",VLOOKUP($A390,'Venues to Contact'!$B$3:$V$501,15,FALSE))</f>
        <v/>
      </c>
      <c t="str" s="40" r="N390">
        <f>IF(ISNA(VLOOKUP($A390,'Venues to Contact'!$B$3:$V$501,16,FALSE)),"",VLOOKUP($A390,'Venues to Contact'!$B$3:$V$501,16,FALSE))</f>
        <v/>
      </c>
      <c t="str" s="61" r="O390">
        <f>IF(ISNA(VLOOKUP($A390,'Venues to Contact'!$B$3:$V$501,17,FALSE)),"",VLOOKUP($A390,'Venues to Contact'!$B$3:$V$501,17,FALSE))</f>
        <v/>
      </c>
      <c t="str" s="41" r="P390">
        <f>IF(ISNA(VLOOKUP($A390,'Venues to Contact'!$B$3:$V$501,18,FALSE)),"",VLOOKUP($A390,'Venues to Contact'!$B$3:$V$501,18,FALSE))</f>
        <v/>
      </c>
      <c t="str" s="42" r="Q390">
        <f>IF(ISNA(VLOOKUP($A390,'Venues to Contact'!$B$3:$V$501,19,FALSE)),"",VLOOKUP($A390,'Venues to Contact'!$B$3:$V$501,19,FALSE))</f>
        <v/>
      </c>
      <c t="str" s="44" r="R390">
        <f>IF(ISNA(VLOOKUP($A390,'Venues to Contact'!$B$3:$V$501,20,FALSE)),"",VLOOKUP($A390,'Venues to Contact'!$B$3:$V$501,20,FALSE))</f>
        <v/>
      </c>
      <c t="str" s="53" r="S390">
        <f>IF(ISNA(VLOOKUP($A390,'Venues to Contact'!$B$3:$V$501,21,FALSE)),"",VLOOKUP($A390,'Venues to Contact'!$B$3:$V$501,21,FALSE))</f>
        <v/>
      </c>
    </row>
    <row customHeight="1" r="391" ht="21.75">
      <c s="31" r="A391">
        <v>389.0</v>
      </c>
      <c t="str" s="31" r="B391">
        <f>IF(ISNA(VLOOKUP($A391,'Venues to Contact'!$B$3:$V$501,2,FALSE)),"",VLOOKUP($A391,'Venues to Contact'!$B$3:$V$501,2,FALSE))</f>
        <v/>
      </c>
      <c t="str" s="31" r="C391">
        <f>IF(ISNA(VLOOKUP($A391,'Venues to Contact'!$B$3:$V$501,5,FALSE)),"",VLOOKUP($A391,'Venues to Contact'!$B$3:$V$501,5,FALSE))</f>
        <v/>
      </c>
      <c t="str" s="31" r="D391">
        <f>IF(ISNA(VLOOKUP($A391,'Venues to Contact'!$B$3:$V$501,6,FALSE)),"",VLOOKUP($A391,'Venues to Contact'!$B$3:$V$501,6,FALSE))</f>
        <v/>
      </c>
      <c t="str" s="31" r="E391">
        <f>IF(ISNA(VLOOKUP($A391,'Venues to Contact'!$B$3:$V$501,7,FALSE)),"",VLOOKUP($A391,'Venues to Contact'!$B$3:$V$501,7,FALSE))</f>
        <v/>
      </c>
      <c t="str" s="31" r="F391">
        <f>IF(ISNA(VLOOKUP($A391,'Venues to Contact'!$B$3:$V$501,8,FALSE)),"",VLOOKUP($A391,'Venues to Contact'!$B$3:$V$501,8,FALSE))</f>
        <v/>
      </c>
      <c t="str" s="31" r="G391">
        <f>IF(ISNA(VLOOKUP($A391,'Venues to Contact'!$B$3:$V$501,9,FALSE)),"",VLOOKUP($A391,'Venues to Contact'!$B$3:$V$501,9,FALSE))</f>
        <v/>
      </c>
      <c t="str" s="31" r="H391">
        <f>IF(ISNA(VLOOKUP($A391,'Venues to Contact'!$B$3:$V$501,10,FALSE)),"",VLOOKUP($A391,'Venues to Contact'!$B$3:$V$501,10,FALSE))</f>
        <v/>
      </c>
      <c t="str" s="31" r="I391">
        <f>IF(ISNA(VLOOKUP($A391,'Venues to Contact'!$B$3:$V$501,11,FALSE)),"",VLOOKUP($A391,'Venues to Contact'!$B$3:$V$501,11,FALSE))</f>
        <v/>
      </c>
      <c t="str" s="46" r="J391">
        <f>IF(ISNA(VLOOKUP($A391,'Venues to Contact'!$B$3:$V$501,12,FALSE)),"",VLOOKUP($A391,'Venues to Contact'!$B$3:$V$501,12,FALSE))</f>
        <v/>
      </c>
      <c t="str" s="38" r="K391">
        <f>IF(ISNA(VLOOKUP($A391,'Venues to Contact'!$B$3:$V$501,4,FALSE)),"",VLOOKUP($A391,'Venues to Contact'!$B$3:$V$501,4,FALSE))</f>
        <v/>
      </c>
      <c t="str" s="38" r="L391">
        <f>IF(ISNA(VLOOKUP($A391,'Venues to Contact'!$B$3:$V$501,14,FALSE)),"",VLOOKUP($A391,'Venues to Contact'!$B$3:$V$501,14,FALSE))</f>
        <v/>
      </c>
      <c t="str" s="39" r="M391">
        <f>IF(ISNA(VLOOKUP($A391,'Venues to Contact'!$B$3:$V$501,15,FALSE)),"",VLOOKUP($A391,'Venues to Contact'!$B$3:$V$501,15,FALSE))</f>
        <v/>
      </c>
      <c t="str" s="40" r="N391">
        <f>IF(ISNA(VLOOKUP($A391,'Venues to Contact'!$B$3:$V$501,16,FALSE)),"",VLOOKUP($A391,'Venues to Contact'!$B$3:$V$501,16,FALSE))</f>
        <v/>
      </c>
      <c t="str" s="61" r="O391">
        <f>IF(ISNA(VLOOKUP($A391,'Venues to Contact'!$B$3:$V$501,17,FALSE)),"",VLOOKUP($A391,'Venues to Contact'!$B$3:$V$501,17,FALSE))</f>
        <v/>
      </c>
      <c t="str" s="41" r="P391">
        <f>IF(ISNA(VLOOKUP($A391,'Venues to Contact'!$B$3:$V$501,18,FALSE)),"",VLOOKUP($A391,'Venues to Contact'!$B$3:$V$501,18,FALSE))</f>
        <v/>
      </c>
      <c t="str" s="42" r="Q391">
        <f>IF(ISNA(VLOOKUP($A391,'Venues to Contact'!$B$3:$V$501,19,FALSE)),"",VLOOKUP($A391,'Venues to Contact'!$B$3:$V$501,19,FALSE))</f>
        <v/>
      </c>
      <c t="str" s="44" r="R391">
        <f>IF(ISNA(VLOOKUP($A391,'Venues to Contact'!$B$3:$V$501,20,FALSE)),"",VLOOKUP($A391,'Venues to Contact'!$B$3:$V$501,20,FALSE))</f>
        <v/>
      </c>
      <c t="str" s="53" r="S391">
        <f>IF(ISNA(VLOOKUP($A391,'Venues to Contact'!$B$3:$V$501,21,FALSE)),"",VLOOKUP($A391,'Venues to Contact'!$B$3:$V$501,21,FALSE))</f>
        <v/>
      </c>
    </row>
    <row customHeight="1" r="392" ht="21.75">
      <c s="31" r="A392">
        <v>390.0</v>
      </c>
      <c t="str" s="31" r="B392">
        <f>IF(ISNA(VLOOKUP($A392,'Venues to Contact'!$B$3:$V$501,2,FALSE)),"",VLOOKUP($A392,'Venues to Contact'!$B$3:$V$501,2,FALSE))</f>
        <v/>
      </c>
      <c t="str" s="31" r="C392">
        <f>IF(ISNA(VLOOKUP($A392,'Venues to Contact'!$B$3:$V$501,5,FALSE)),"",VLOOKUP($A392,'Venues to Contact'!$B$3:$V$501,5,FALSE))</f>
        <v/>
      </c>
      <c t="str" s="31" r="D392">
        <f>IF(ISNA(VLOOKUP($A392,'Venues to Contact'!$B$3:$V$501,6,FALSE)),"",VLOOKUP($A392,'Venues to Contact'!$B$3:$V$501,6,FALSE))</f>
        <v/>
      </c>
      <c t="str" s="31" r="E392">
        <f>IF(ISNA(VLOOKUP($A392,'Venues to Contact'!$B$3:$V$501,7,FALSE)),"",VLOOKUP($A392,'Venues to Contact'!$B$3:$V$501,7,FALSE))</f>
        <v/>
      </c>
      <c t="str" s="31" r="F392">
        <f>IF(ISNA(VLOOKUP($A392,'Venues to Contact'!$B$3:$V$501,8,FALSE)),"",VLOOKUP($A392,'Venues to Contact'!$B$3:$V$501,8,FALSE))</f>
        <v/>
      </c>
      <c t="str" s="31" r="G392">
        <f>IF(ISNA(VLOOKUP($A392,'Venues to Contact'!$B$3:$V$501,9,FALSE)),"",VLOOKUP($A392,'Venues to Contact'!$B$3:$V$501,9,FALSE))</f>
        <v/>
      </c>
      <c t="str" s="31" r="H392">
        <f>IF(ISNA(VLOOKUP($A392,'Venues to Contact'!$B$3:$V$501,10,FALSE)),"",VLOOKUP($A392,'Venues to Contact'!$B$3:$V$501,10,FALSE))</f>
        <v/>
      </c>
      <c t="str" s="31" r="I392">
        <f>IF(ISNA(VLOOKUP($A392,'Venues to Contact'!$B$3:$V$501,11,FALSE)),"",VLOOKUP($A392,'Venues to Contact'!$B$3:$V$501,11,FALSE))</f>
        <v/>
      </c>
      <c t="str" s="46" r="J392">
        <f>IF(ISNA(VLOOKUP($A392,'Venues to Contact'!$B$3:$V$501,12,FALSE)),"",VLOOKUP($A392,'Venues to Contact'!$B$3:$V$501,12,FALSE))</f>
        <v/>
      </c>
      <c t="str" s="38" r="K392">
        <f>IF(ISNA(VLOOKUP($A392,'Venues to Contact'!$B$3:$V$501,4,FALSE)),"",VLOOKUP($A392,'Venues to Contact'!$B$3:$V$501,4,FALSE))</f>
        <v/>
      </c>
      <c t="str" s="38" r="L392">
        <f>IF(ISNA(VLOOKUP($A392,'Venues to Contact'!$B$3:$V$501,14,FALSE)),"",VLOOKUP($A392,'Venues to Contact'!$B$3:$V$501,14,FALSE))</f>
        <v/>
      </c>
      <c t="str" s="39" r="M392">
        <f>IF(ISNA(VLOOKUP($A392,'Venues to Contact'!$B$3:$V$501,15,FALSE)),"",VLOOKUP($A392,'Venues to Contact'!$B$3:$V$501,15,FALSE))</f>
        <v/>
      </c>
      <c t="str" s="40" r="N392">
        <f>IF(ISNA(VLOOKUP($A392,'Venues to Contact'!$B$3:$V$501,16,FALSE)),"",VLOOKUP($A392,'Venues to Contact'!$B$3:$V$501,16,FALSE))</f>
        <v/>
      </c>
      <c t="str" s="61" r="O392">
        <f>IF(ISNA(VLOOKUP($A392,'Venues to Contact'!$B$3:$V$501,17,FALSE)),"",VLOOKUP($A392,'Venues to Contact'!$B$3:$V$501,17,FALSE))</f>
        <v/>
      </c>
      <c t="str" s="41" r="P392">
        <f>IF(ISNA(VLOOKUP($A392,'Venues to Contact'!$B$3:$V$501,18,FALSE)),"",VLOOKUP($A392,'Venues to Contact'!$B$3:$V$501,18,FALSE))</f>
        <v/>
      </c>
      <c t="str" s="42" r="Q392">
        <f>IF(ISNA(VLOOKUP($A392,'Venues to Contact'!$B$3:$V$501,19,FALSE)),"",VLOOKUP($A392,'Venues to Contact'!$B$3:$V$501,19,FALSE))</f>
        <v/>
      </c>
      <c t="str" s="44" r="R392">
        <f>IF(ISNA(VLOOKUP($A392,'Venues to Contact'!$B$3:$V$501,20,FALSE)),"",VLOOKUP($A392,'Venues to Contact'!$B$3:$V$501,20,FALSE))</f>
        <v/>
      </c>
      <c t="str" s="53" r="S392">
        <f>IF(ISNA(VLOOKUP($A392,'Venues to Contact'!$B$3:$V$501,21,FALSE)),"",VLOOKUP($A392,'Venues to Contact'!$B$3:$V$501,21,FALSE))</f>
        <v/>
      </c>
    </row>
    <row customHeight="1" r="393" ht="21.75">
      <c s="31" r="A393">
        <v>391.0</v>
      </c>
      <c t="str" s="31" r="B393">
        <f>IF(ISNA(VLOOKUP($A393,'Venues to Contact'!$B$3:$V$501,2,FALSE)),"",VLOOKUP($A393,'Venues to Contact'!$B$3:$V$501,2,FALSE))</f>
        <v/>
      </c>
      <c t="str" s="31" r="C393">
        <f>IF(ISNA(VLOOKUP($A393,'Venues to Contact'!$B$3:$V$501,5,FALSE)),"",VLOOKUP($A393,'Venues to Contact'!$B$3:$V$501,5,FALSE))</f>
        <v/>
      </c>
      <c t="str" s="31" r="D393">
        <f>IF(ISNA(VLOOKUP($A393,'Venues to Contact'!$B$3:$V$501,6,FALSE)),"",VLOOKUP($A393,'Venues to Contact'!$B$3:$V$501,6,FALSE))</f>
        <v/>
      </c>
      <c t="str" s="31" r="E393">
        <f>IF(ISNA(VLOOKUP($A393,'Venues to Contact'!$B$3:$V$501,7,FALSE)),"",VLOOKUP($A393,'Venues to Contact'!$B$3:$V$501,7,FALSE))</f>
        <v/>
      </c>
      <c t="str" s="31" r="F393">
        <f>IF(ISNA(VLOOKUP($A393,'Venues to Contact'!$B$3:$V$501,8,FALSE)),"",VLOOKUP($A393,'Venues to Contact'!$B$3:$V$501,8,FALSE))</f>
        <v/>
      </c>
      <c t="str" s="31" r="G393">
        <f>IF(ISNA(VLOOKUP($A393,'Venues to Contact'!$B$3:$V$501,9,FALSE)),"",VLOOKUP($A393,'Venues to Contact'!$B$3:$V$501,9,FALSE))</f>
        <v/>
      </c>
      <c t="str" s="31" r="H393">
        <f>IF(ISNA(VLOOKUP($A393,'Venues to Contact'!$B$3:$V$501,10,FALSE)),"",VLOOKUP($A393,'Venues to Contact'!$B$3:$V$501,10,FALSE))</f>
        <v/>
      </c>
      <c t="str" s="31" r="I393">
        <f>IF(ISNA(VLOOKUP($A393,'Venues to Contact'!$B$3:$V$501,11,FALSE)),"",VLOOKUP($A393,'Venues to Contact'!$B$3:$V$501,11,FALSE))</f>
        <v/>
      </c>
      <c t="str" s="46" r="J393">
        <f>IF(ISNA(VLOOKUP($A393,'Venues to Contact'!$B$3:$V$501,12,FALSE)),"",VLOOKUP($A393,'Venues to Contact'!$B$3:$V$501,12,FALSE))</f>
        <v/>
      </c>
      <c t="str" s="38" r="K393">
        <f>IF(ISNA(VLOOKUP($A393,'Venues to Contact'!$B$3:$V$501,4,FALSE)),"",VLOOKUP($A393,'Venues to Contact'!$B$3:$V$501,4,FALSE))</f>
        <v/>
      </c>
      <c t="str" s="38" r="L393">
        <f>IF(ISNA(VLOOKUP($A393,'Venues to Contact'!$B$3:$V$501,14,FALSE)),"",VLOOKUP($A393,'Venues to Contact'!$B$3:$V$501,14,FALSE))</f>
        <v/>
      </c>
      <c t="str" s="39" r="M393">
        <f>IF(ISNA(VLOOKUP($A393,'Venues to Contact'!$B$3:$V$501,15,FALSE)),"",VLOOKUP($A393,'Venues to Contact'!$B$3:$V$501,15,FALSE))</f>
        <v/>
      </c>
      <c t="str" s="40" r="N393">
        <f>IF(ISNA(VLOOKUP($A393,'Venues to Contact'!$B$3:$V$501,16,FALSE)),"",VLOOKUP($A393,'Venues to Contact'!$B$3:$V$501,16,FALSE))</f>
        <v/>
      </c>
      <c t="str" s="61" r="O393">
        <f>IF(ISNA(VLOOKUP($A393,'Venues to Contact'!$B$3:$V$501,17,FALSE)),"",VLOOKUP($A393,'Venues to Contact'!$B$3:$V$501,17,FALSE))</f>
        <v/>
      </c>
      <c t="str" s="41" r="P393">
        <f>IF(ISNA(VLOOKUP($A393,'Venues to Contact'!$B$3:$V$501,18,FALSE)),"",VLOOKUP($A393,'Venues to Contact'!$B$3:$V$501,18,FALSE))</f>
        <v/>
      </c>
      <c t="str" s="42" r="Q393">
        <f>IF(ISNA(VLOOKUP($A393,'Venues to Contact'!$B$3:$V$501,19,FALSE)),"",VLOOKUP($A393,'Venues to Contact'!$B$3:$V$501,19,FALSE))</f>
        <v/>
      </c>
      <c t="str" s="44" r="R393">
        <f>IF(ISNA(VLOOKUP($A393,'Venues to Contact'!$B$3:$V$501,20,FALSE)),"",VLOOKUP($A393,'Venues to Contact'!$B$3:$V$501,20,FALSE))</f>
        <v/>
      </c>
      <c t="str" s="53" r="S393">
        <f>IF(ISNA(VLOOKUP($A393,'Venues to Contact'!$B$3:$V$501,21,FALSE)),"",VLOOKUP($A393,'Venues to Contact'!$B$3:$V$501,21,FALSE))</f>
        <v/>
      </c>
    </row>
    <row customHeight="1" r="394" ht="21.75">
      <c s="31" r="A394">
        <v>392.0</v>
      </c>
      <c t="str" s="31" r="B394">
        <f>IF(ISNA(VLOOKUP($A394,'Venues to Contact'!$B$3:$V$501,2,FALSE)),"",VLOOKUP($A394,'Venues to Contact'!$B$3:$V$501,2,FALSE))</f>
        <v/>
      </c>
      <c t="str" s="31" r="C394">
        <f>IF(ISNA(VLOOKUP($A394,'Venues to Contact'!$B$3:$V$501,5,FALSE)),"",VLOOKUP($A394,'Venues to Contact'!$B$3:$V$501,5,FALSE))</f>
        <v/>
      </c>
      <c t="str" s="31" r="D394">
        <f>IF(ISNA(VLOOKUP($A394,'Venues to Contact'!$B$3:$V$501,6,FALSE)),"",VLOOKUP($A394,'Venues to Contact'!$B$3:$V$501,6,FALSE))</f>
        <v/>
      </c>
      <c t="str" s="31" r="E394">
        <f>IF(ISNA(VLOOKUP($A394,'Venues to Contact'!$B$3:$V$501,7,FALSE)),"",VLOOKUP($A394,'Venues to Contact'!$B$3:$V$501,7,FALSE))</f>
        <v/>
      </c>
      <c t="str" s="31" r="F394">
        <f>IF(ISNA(VLOOKUP($A394,'Venues to Contact'!$B$3:$V$501,8,FALSE)),"",VLOOKUP($A394,'Venues to Contact'!$B$3:$V$501,8,FALSE))</f>
        <v/>
      </c>
      <c t="str" s="31" r="G394">
        <f>IF(ISNA(VLOOKUP($A394,'Venues to Contact'!$B$3:$V$501,9,FALSE)),"",VLOOKUP($A394,'Venues to Contact'!$B$3:$V$501,9,FALSE))</f>
        <v/>
      </c>
      <c t="str" s="31" r="H394">
        <f>IF(ISNA(VLOOKUP($A394,'Venues to Contact'!$B$3:$V$501,10,FALSE)),"",VLOOKUP($A394,'Venues to Contact'!$B$3:$V$501,10,FALSE))</f>
        <v/>
      </c>
      <c t="str" s="31" r="I394">
        <f>IF(ISNA(VLOOKUP($A394,'Venues to Contact'!$B$3:$V$501,11,FALSE)),"",VLOOKUP($A394,'Venues to Contact'!$B$3:$V$501,11,FALSE))</f>
        <v/>
      </c>
      <c t="str" s="46" r="J394">
        <f>IF(ISNA(VLOOKUP($A394,'Venues to Contact'!$B$3:$V$501,12,FALSE)),"",VLOOKUP($A394,'Venues to Contact'!$B$3:$V$501,12,FALSE))</f>
        <v/>
      </c>
      <c t="str" s="38" r="K394">
        <f>IF(ISNA(VLOOKUP($A394,'Venues to Contact'!$B$3:$V$501,4,FALSE)),"",VLOOKUP($A394,'Venues to Contact'!$B$3:$V$501,4,FALSE))</f>
        <v/>
      </c>
      <c t="str" s="38" r="L394">
        <f>IF(ISNA(VLOOKUP($A394,'Venues to Contact'!$B$3:$V$501,14,FALSE)),"",VLOOKUP($A394,'Venues to Contact'!$B$3:$V$501,14,FALSE))</f>
        <v/>
      </c>
      <c t="str" s="39" r="M394">
        <f>IF(ISNA(VLOOKUP($A394,'Venues to Contact'!$B$3:$V$501,15,FALSE)),"",VLOOKUP($A394,'Venues to Contact'!$B$3:$V$501,15,FALSE))</f>
        <v/>
      </c>
      <c t="str" s="40" r="N394">
        <f>IF(ISNA(VLOOKUP($A394,'Venues to Contact'!$B$3:$V$501,16,FALSE)),"",VLOOKUP($A394,'Venues to Contact'!$B$3:$V$501,16,FALSE))</f>
        <v/>
      </c>
      <c t="str" s="61" r="O394">
        <f>IF(ISNA(VLOOKUP($A394,'Venues to Contact'!$B$3:$V$501,17,FALSE)),"",VLOOKUP($A394,'Venues to Contact'!$B$3:$V$501,17,FALSE))</f>
        <v/>
      </c>
      <c t="str" s="41" r="P394">
        <f>IF(ISNA(VLOOKUP($A394,'Venues to Contact'!$B$3:$V$501,18,FALSE)),"",VLOOKUP($A394,'Venues to Contact'!$B$3:$V$501,18,FALSE))</f>
        <v/>
      </c>
      <c t="str" s="42" r="Q394">
        <f>IF(ISNA(VLOOKUP($A394,'Venues to Contact'!$B$3:$V$501,19,FALSE)),"",VLOOKUP($A394,'Venues to Contact'!$B$3:$V$501,19,FALSE))</f>
        <v/>
      </c>
      <c t="str" s="44" r="R394">
        <f>IF(ISNA(VLOOKUP($A394,'Venues to Contact'!$B$3:$V$501,20,FALSE)),"",VLOOKUP($A394,'Venues to Contact'!$B$3:$V$501,20,FALSE))</f>
        <v/>
      </c>
      <c t="str" s="53" r="S394">
        <f>IF(ISNA(VLOOKUP($A394,'Venues to Contact'!$B$3:$V$501,21,FALSE)),"",VLOOKUP($A394,'Venues to Contact'!$B$3:$V$501,21,FALSE))</f>
        <v/>
      </c>
    </row>
    <row customHeight="1" r="395" ht="21.75">
      <c s="31" r="A395">
        <v>393.0</v>
      </c>
      <c t="str" s="31" r="B395">
        <f>IF(ISNA(VLOOKUP($A395,'Venues to Contact'!$B$3:$V$501,2,FALSE)),"",VLOOKUP($A395,'Venues to Contact'!$B$3:$V$501,2,FALSE))</f>
        <v/>
      </c>
      <c t="str" s="31" r="C395">
        <f>IF(ISNA(VLOOKUP($A395,'Venues to Contact'!$B$3:$V$501,5,FALSE)),"",VLOOKUP($A395,'Venues to Contact'!$B$3:$V$501,5,FALSE))</f>
        <v/>
      </c>
      <c t="str" s="31" r="D395">
        <f>IF(ISNA(VLOOKUP($A395,'Venues to Contact'!$B$3:$V$501,6,FALSE)),"",VLOOKUP($A395,'Venues to Contact'!$B$3:$V$501,6,FALSE))</f>
        <v/>
      </c>
      <c t="str" s="31" r="E395">
        <f>IF(ISNA(VLOOKUP($A395,'Venues to Contact'!$B$3:$V$501,7,FALSE)),"",VLOOKUP($A395,'Venues to Contact'!$B$3:$V$501,7,FALSE))</f>
        <v/>
      </c>
      <c t="str" s="31" r="F395">
        <f>IF(ISNA(VLOOKUP($A395,'Venues to Contact'!$B$3:$V$501,8,FALSE)),"",VLOOKUP($A395,'Venues to Contact'!$B$3:$V$501,8,FALSE))</f>
        <v/>
      </c>
      <c t="str" s="31" r="G395">
        <f>IF(ISNA(VLOOKUP($A395,'Venues to Contact'!$B$3:$V$501,9,FALSE)),"",VLOOKUP($A395,'Venues to Contact'!$B$3:$V$501,9,FALSE))</f>
        <v/>
      </c>
      <c t="str" s="31" r="H395">
        <f>IF(ISNA(VLOOKUP($A395,'Venues to Contact'!$B$3:$V$501,10,FALSE)),"",VLOOKUP($A395,'Venues to Contact'!$B$3:$V$501,10,FALSE))</f>
        <v/>
      </c>
      <c t="str" s="31" r="I395">
        <f>IF(ISNA(VLOOKUP($A395,'Venues to Contact'!$B$3:$V$501,11,FALSE)),"",VLOOKUP($A395,'Venues to Contact'!$B$3:$V$501,11,FALSE))</f>
        <v/>
      </c>
      <c t="str" s="46" r="J395">
        <f>IF(ISNA(VLOOKUP($A395,'Venues to Contact'!$B$3:$V$501,12,FALSE)),"",VLOOKUP($A395,'Venues to Contact'!$B$3:$V$501,12,FALSE))</f>
        <v/>
      </c>
      <c t="str" s="38" r="K395">
        <f>IF(ISNA(VLOOKUP($A395,'Venues to Contact'!$B$3:$V$501,4,FALSE)),"",VLOOKUP($A395,'Venues to Contact'!$B$3:$V$501,4,FALSE))</f>
        <v/>
      </c>
      <c t="str" s="38" r="L395">
        <f>IF(ISNA(VLOOKUP($A395,'Venues to Contact'!$B$3:$V$501,14,FALSE)),"",VLOOKUP($A395,'Venues to Contact'!$B$3:$V$501,14,FALSE))</f>
        <v/>
      </c>
      <c t="str" s="39" r="M395">
        <f>IF(ISNA(VLOOKUP($A395,'Venues to Contact'!$B$3:$V$501,15,FALSE)),"",VLOOKUP($A395,'Venues to Contact'!$B$3:$V$501,15,FALSE))</f>
        <v/>
      </c>
      <c t="str" s="40" r="N395">
        <f>IF(ISNA(VLOOKUP($A395,'Venues to Contact'!$B$3:$V$501,16,FALSE)),"",VLOOKUP($A395,'Venues to Contact'!$B$3:$V$501,16,FALSE))</f>
        <v/>
      </c>
      <c t="str" s="61" r="O395">
        <f>IF(ISNA(VLOOKUP($A395,'Venues to Contact'!$B$3:$V$501,17,FALSE)),"",VLOOKUP($A395,'Venues to Contact'!$B$3:$V$501,17,FALSE))</f>
        <v/>
      </c>
      <c t="str" s="41" r="P395">
        <f>IF(ISNA(VLOOKUP($A395,'Venues to Contact'!$B$3:$V$501,18,FALSE)),"",VLOOKUP($A395,'Venues to Contact'!$B$3:$V$501,18,FALSE))</f>
        <v/>
      </c>
      <c t="str" s="42" r="Q395">
        <f>IF(ISNA(VLOOKUP($A395,'Venues to Contact'!$B$3:$V$501,19,FALSE)),"",VLOOKUP($A395,'Venues to Contact'!$B$3:$V$501,19,FALSE))</f>
        <v/>
      </c>
      <c t="str" s="44" r="R395">
        <f>IF(ISNA(VLOOKUP($A395,'Venues to Contact'!$B$3:$V$501,20,FALSE)),"",VLOOKUP($A395,'Venues to Contact'!$B$3:$V$501,20,FALSE))</f>
        <v/>
      </c>
      <c t="str" s="53" r="S395">
        <f>IF(ISNA(VLOOKUP($A395,'Venues to Contact'!$B$3:$V$501,21,FALSE)),"",VLOOKUP($A395,'Venues to Contact'!$B$3:$V$501,21,FALSE))</f>
        <v/>
      </c>
    </row>
    <row customHeight="1" r="396" ht="21.75">
      <c s="31" r="A396">
        <v>394.0</v>
      </c>
      <c t="str" s="31" r="B396">
        <f>IF(ISNA(VLOOKUP($A396,'Venues to Contact'!$B$3:$V$501,2,FALSE)),"",VLOOKUP($A396,'Venues to Contact'!$B$3:$V$501,2,FALSE))</f>
        <v/>
      </c>
      <c t="str" s="31" r="C396">
        <f>IF(ISNA(VLOOKUP($A396,'Venues to Contact'!$B$3:$V$501,5,FALSE)),"",VLOOKUP($A396,'Venues to Contact'!$B$3:$V$501,5,FALSE))</f>
        <v/>
      </c>
      <c t="str" s="31" r="D396">
        <f>IF(ISNA(VLOOKUP($A396,'Venues to Contact'!$B$3:$V$501,6,FALSE)),"",VLOOKUP($A396,'Venues to Contact'!$B$3:$V$501,6,FALSE))</f>
        <v/>
      </c>
      <c t="str" s="31" r="E396">
        <f>IF(ISNA(VLOOKUP($A396,'Venues to Contact'!$B$3:$V$501,7,FALSE)),"",VLOOKUP($A396,'Venues to Contact'!$B$3:$V$501,7,FALSE))</f>
        <v/>
      </c>
      <c t="str" s="31" r="F396">
        <f>IF(ISNA(VLOOKUP($A396,'Venues to Contact'!$B$3:$V$501,8,FALSE)),"",VLOOKUP($A396,'Venues to Contact'!$B$3:$V$501,8,FALSE))</f>
        <v/>
      </c>
      <c t="str" s="31" r="G396">
        <f>IF(ISNA(VLOOKUP($A396,'Venues to Contact'!$B$3:$V$501,9,FALSE)),"",VLOOKUP($A396,'Venues to Contact'!$B$3:$V$501,9,FALSE))</f>
        <v/>
      </c>
      <c t="str" s="31" r="H396">
        <f>IF(ISNA(VLOOKUP($A396,'Venues to Contact'!$B$3:$V$501,10,FALSE)),"",VLOOKUP($A396,'Venues to Contact'!$B$3:$V$501,10,FALSE))</f>
        <v/>
      </c>
      <c t="str" s="31" r="I396">
        <f>IF(ISNA(VLOOKUP($A396,'Venues to Contact'!$B$3:$V$501,11,FALSE)),"",VLOOKUP($A396,'Venues to Contact'!$B$3:$V$501,11,FALSE))</f>
        <v/>
      </c>
      <c t="str" s="46" r="J396">
        <f>IF(ISNA(VLOOKUP($A396,'Venues to Contact'!$B$3:$V$501,12,FALSE)),"",VLOOKUP($A396,'Venues to Contact'!$B$3:$V$501,12,FALSE))</f>
        <v/>
      </c>
      <c t="str" s="38" r="K396">
        <f>IF(ISNA(VLOOKUP($A396,'Venues to Contact'!$B$3:$V$501,4,FALSE)),"",VLOOKUP($A396,'Venues to Contact'!$B$3:$V$501,4,FALSE))</f>
        <v/>
      </c>
      <c t="str" s="38" r="L396">
        <f>IF(ISNA(VLOOKUP($A396,'Venues to Contact'!$B$3:$V$501,14,FALSE)),"",VLOOKUP($A396,'Venues to Contact'!$B$3:$V$501,14,FALSE))</f>
        <v/>
      </c>
      <c t="str" s="39" r="M396">
        <f>IF(ISNA(VLOOKUP($A396,'Venues to Contact'!$B$3:$V$501,15,FALSE)),"",VLOOKUP($A396,'Venues to Contact'!$B$3:$V$501,15,FALSE))</f>
        <v/>
      </c>
      <c t="str" s="40" r="N396">
        <f>IF(ISNA(VLOOKUP($A396,'Venues to Contact'!$B$3:$V$501,16,FALSE)),"",VLOOKUP($A396,'Venues to Contact'!$B$3:$V$501,16,FALSE))</f>
        <v/>
      </c>
      <c t="str" s="61" r="O396">
        <f>IF(ISNA(VLOOKUP($A396,'Venues to Contact'!$B$3:$V$501,17,FALSE)),"",VLOOKUP($A396,'Venues to Contact'!$B$3:$V$501,17,FALSE))</f>
        <v/>
      </c>
      <c t="str" s="41" r="P396">
        <f>IF(ISNA(VLOOKUP($A396,'Venues to Contact'!$B$3:$V$501,18,FALSE)),"",VLOOKUP($A396,'Venues to Contact'!$B$3:$V$501,18,FALSE))</f>
        <v/>
      </c>
      <c t="str" s="42" r="Q396">
        <f>IF(ISNA(VLOOKUP($A396,'Venues to Contact'!$B$3:$V$501,19,FALSE)),"",VLOOKUP($A396,'Venues to Contact'!$B$3:$V$501,19,FALSE))</f>
        <v/>
      </c>
      <c t="str" s="44" r="R396">
        <f>IF(ISNA(VLOOKUP($A396,'Venues to Contact'!$B$3:$V$501,20,FALSE)),"",VLOOKUP($A396,'Venues to Contact'!$B$3:$V$501,20,FALSE))</f>
        <v/>
      </c>
      <c t="str" s="53" r="S396">
        <f>IF(ISNA(VLOOKUP($A396,'Venues to Contact'!$B$3:$V$501,21,FALSE)),"",VLOOKUP($A396,'Venues to Contact'!$B$3:$V$501,21,FALSE))</f>
        <v/>
      </c>
    </row>
    <row customHeight="1" r="397" ht="21.75">
      <c s="31" r="A397">
        <v>395.0</v>
      </c>
      <c t="str" s="31" r="B397">
        <f>IF(ISNA(VLOOKUP($A397,'Venues to Contact'!$B$3:$V$501,2,FALSE)),"",VLOOKUP($A397,'Venues to Contact'!$B$3:$V$501,2,FALSE))</f>
        <v/>
      </c>
      <c t="str" s="31" r="C397">
        <f>IF(ISNA(VLOOKUP($A397,'Venues to Contact'!$B$3:$V$501,5,FALSE)),"",VLOOKUP($A397,'Venues to Contact'!$B$3:$V$501,5,FALSE))</f>
        <v/>
      </c>
      <c t="str" s="31" r="D397">
        <f>IF(ISNA(VLOOKUP($A397,'Venues to Contact'!$B$3:$V$501,6,FALSE)),"",VLOOKUP($A397,'Venues to Contact'!$B$3:$V$501,6,FALSE))</f>
        <v/>
      </c>
      <c t="str" s="31" r="E397">
        <f>IF(ISNA(VLOOKUP($A397,'Venues to Contact'!$B$3:$V$501,7,FALSE)),"",VLOOKUP($A397,'Venues to Contact'!$B$3:$V$501,7,FALSE))</f>
        <v/>
      </c>
      <c t="str" s="31" r="F397">
        <f>IF(ISNA(VLOOKUP($A397,'Venues to Contact'!$B$3:$V$501,8,FALSE)),"",VLOOKUP($A397,'Venues to Contact'!$B$3:$V$501,8,FALSE))</f>
        <v/>
      </c>
      <c t="str" s="31" r="G397">
        <f>IF(ISNA(VLOOKUP($A397,'Venues to Contact'!$B$3:$V$501,9,FALSE)),"",VLOOKUP($A397,'Venues to Contact'!$B$3:$V$501,9,FALSE))</f>
        <v/>
      </c>
      <c t="str" s="31" r="H397">
        <f>IF(ISNA(VLOOKUP($A397,'Venues to Contact'!$B$3:$V$501,10,FALSE)),"",VLOOKUP($A397,'Venues to Contact'!$B$3:$V$501,10,FALSE))</f>
        <v/>
      </c>
      <c t="str" s="31" r="I397">
        <f>IF(ISNA(VLOOKUP($A397,'Venues to Contact'!$B$3:$V$501,11,FALSE)),"",VLOOKUP($A397,'Venues to Contact'!$B$3:$V$501,11,FALSE))</f>
        <v/>
      </c>
      <c t="str" s="46" r="J397">
        <f>IF(ISNA(VLOOKUP($A397,'Venues to Contact'!$B$3:$V$501,12,FALSE)),"",VLOOKUP($A397,'Venues to Contact'!$B$3:$V$501,12,FALSE))</f>
        <v/>
      </c>
      <c t="str" s="38" r="K397">
        <f>IF(ISNA(VLOOKUP($A397,'Venues to Contact'!$B$3:$V$501,4,FALSE)),"",VLOOKUP($A397,'Venues to Contact'!$B$3:$V$501,4,FALSE))</f>
        <v/>
      </c>
      <c t="str" s="38" r="L397">
        <f>IF(ISNA(VLOOKUP($A397,'Venues to Contact'!$B$3:$V$501,14,FALSE)),"",VLOOKUP($A397,'Venues to Contact'!$B$3:$V$501,14,FALSE))</f>
        <v/>
      </c>
      <c t="str" s="39" r="M397">
        <f>IF(ISNA(VLOOKUP($A397,'Venues to Contact'!$B$3:$V$501,15,FALSE)),"",VLOOKUP($A397,'Venues to Contact'!$B$3:$V$501,15,FALSE))</f>
        <v/>
      </c>
      <c t="str" s="40" r="N397">
        <f>IF(ISNA(VLOOKUP($A397,'Venues to Contact'!$B$3:$V$501,16,FALSE)),"",VLOOKUP($A397,'Venues to Contact'!$B$3:$V$501,16,FALSE))</f>
        <v/>
      </c>
      <c t="str" s="61" r="O397">
        <f>IF(ISNA(VLOOKUP($A397,'Venues to Contact'!$B$3:$V$501,17,FALSE)),"",VLOOKUP($A397,'Venues to Contact'!$B$3:$V$501,17,FALSE))</f>
        <v/>
      </c>
      <c t="str" s="41" r="P397">
        <f>IF(ISNA(VLOOKUP($A397,'Venues to Contact'!$B$3:$V$501,18,FALSE)),"",VLOOKUP($A397,'Venues to Contact'!$B$3:$V$501,18,FALSE))</f>
        <v/>
      </c>
      <c t="str" s="42" r="Q397">
        <f>IF(ISNA(VLOOKUP($A397,'Venues to Contact'!$B$3:$V$501,19,FALSE)),"",VLOOKUP($A397,'Venues to Contact'!$B$3:$V$501,19,FALSE))</f>
        <v/>
      </c>
      <c t="str" s="44" r="R397">
        <f>IF(ISNA(VLOOKUP($A397,'Venues to Contact'!$B$3:$V$501,20,FALSE)),"",VLOOKUP($A397,'Venues to Contact'!$B$3:$V$501,20,FALSE))</f>
        <v/>
      </c>
      <c t="str" s="53" r="S397">
        <f>IF(ISNA(VLOOKUP($A397,'Venues to Contact'!$B$3:$V$501,21,FALSE)),"",VLOOKUP($A397,'Venues to Contact'!$B$3:$V$501,21,FALSE))</f>
        <v/>
      </c>
    </row>
    <row customHeight="1" r="398" ht="21.75">
      <c s="31" r="A398">
        <v>396.0</v>
      </c>
      <c t="str" s="31" r="B398">
        <f>IF(ISNA(VLOOKUP($A398,'Venues to Contact'!$B$3:$V$501,2,FALSE)),"",VLOOKUP($A398,'Venues to Contact'!$B$3:$V$501,2,FALSE))</f>
        <v/>
      </c>
      <c t="str" s="31" r="C398">
        <f>IF(ISNA(VLOOKUP($A398,'Venues to Contact'!$B$3:$V$501,5,FALSE)),"",VLOOKUP($A398,'Venues to Contact'!$B$3:$V$501,5,FALSE))</f>
        <v/>
      </c>
      <c t="str" s="31" r="D398">
        <f>IF(ISNA(VLOOKUP($A398,'Venues to Contact'!$B$3:$V$501,6,FALSE)),"",VLOOKUP($A398,'Venues to Contact'!$B$3:$V$501,6,FALSE))</f>
        <v/>
      </c>
      <c t="str" s="31" r="E398">
        <f>IF(ISNA(VLOOKUP($A398,'Venues to Contact'!$B$3:$V$501,7,FALSE)),"",VLOOKUP($A398,'Venues to Contact'!$B$3:$V$501,7,FALSE))</f>
        <v/>
      </c>
      <c t="str" s="31" r="F398">
        <f>IF(ISNA(VLOOKUP($A398,'Venues to Contact'!$B$3:$V$501,8,FALSE)),"",VLOOKUP($A398,'Venues to Contact'!$B$3:$V$501,8,FALSE))</f>
        <v/>
      </c>
      <c t="str" s="31" r="G398">
        <f>IF(ISNA(VLOOKUP($A398,'Venues to Contact'!$B$3:$V$501,9,FALSE)),"",VLOOKUP($A398,'Venues to Contact'!$B$3:$V$501,9,FALSE))</f>
        <v/>
      </c>
      <c t="str" s="31" r="H398">
        <f>IF(ISNA(VLOOKUP($A398,'Venues to Contact'!$B$3:$V$501,10,FALSE)),"",VLOOKUP($A398,'Venues to Contact'!$B$3:$V$501,10,FALSE))</f>
        <v/>
      </c>
      <c t="str" s="31" r="I398">
        <f>IF(ISNA(VLOOKUP($A398,'Venues to Contact'!$B$3:$V$501,11,FALSE)),"",VLOOKUP($A398,'Venues to Contact'!$B$3:$V$501,11,FALSE))</f>
        <v/>
      </c>
      <c t="str" s="46" r="J398">
        <f>IF(ISNA(VLOOKUP($A398,'Venues to Contact'!$B$3:$V$501,12,FALSE)),"",VLOOKUP($A398,'Venues to Contact'!$B$3:$V$501,12,FALSE))</f>
        <v/>
      </c>
      <c t="str" s="38" r="K398">
        <f>IF(ISNA(VLOOKUP($A398,'Venues to Contact'!$B$3:$V$501,4,FALSE)),"",VLOOKUP($A398,'Venues to Contact'!$B$3:$V$501,4,FALSE))</f>
        <v/>
      </c>
      <c t="str" s="38" r="L398">
        <f>IF(ISNA(VLOOKUP($A398,'Venues to Contact'!$B$3:$V$501,14,FALSE)),"",VLOOKUP($A398,'Venues to Contact'!$B$3:$V$501,14,FALSE))</f>
        <v/>
      </c>
      <c t="str" s="39" r="M398">
        <f>IF(ISNA(VLOOKUP($A398,'Venues to Contact'!$B$3:$V$501,15,FALSE)),"",VLOOKUP($A398,'Venues to Contact'!$B$3:$V$501,15,FALSE))</f>
        <v/>
      </c>
      <c t="str" s="40" r="N398">
        <f>IF(ISNA(VLOOKUP($A398,'Venues to Contact'!$B$3:$V$501,16,FALSE)),"",VLOOKUP($A398,'Venues to Contact'!$B$3:$V$501,16,FALSE))</f>
        <v/>
      </c>
      <c t="str" s="61" r="O398">
        <f>IF(ISNA(VLOOKUP($A398,'Venues to Contact'!$B$3:$V$501,17,FALSE)),"",VLOOKUP($A398,'Venues to Contact'!$B$3:$V$501,17,FALSE))</f>
        <v/>
      </c>
      <c t="str" s="41" r="P398">
        <f>IF(ISNA(VLOOKUP($A398,'Venues to Contact'!$B$3:$V$501,18,FALSE)),"",VLOOKUP($A398,'Venues to Contact'!$B$3:$V$501,18,FALSE))</f>
        <v/>
      </c>
      <c t="str" s="42" r="Q398">
        <f>IF(ISNA(VLOOKUP($A398,'Venues to Contact'!$B$3:$V$501,19,FALSE)),"",VLOOKUP($A398,'Venues to Contact'!$B$3:$V$501,19,FALSE))</f>
        <v/>
      </c>
      <c t="str" s="44" r="R398">
        <f>IF(ISNA(VLOOKUP($A398,'Venues to Contact'!$B$3:$V$501,20,FALSE)),"",VLOOKUP($A398,'Venues to Contact'!$B$3:$V$501,20,FALSE))</f>
        <v/>
      </c>
      <c t="str" s="53" r="S398">
        <f>IF(ISNA(VLOOKUP($A398,'Venues to Contact'!$B$3:$V$501,21,FALSE)),"",VLOOKUP($A398,'Venues to Contact'!$B$3:$V$501,21,FALSE))</f>
        <v/>
      </c>
    </row>
    <row customHeight="1" r="399" ht="21.75">
      <c s="31" r="A399">
        <v>397.0</v>
      </c>
      <c t="str" s="31" r="B399">
        <f>IF(ISNA(VLOOKUP($A399,'Venues to Contact'!$B$3:$V$501,2,FALSE)),"",VLOOKUP($A399,'Venues to Contact'!$B$3:$V$501,2,FALSE))</f>
        <v/>
      </c>
      <c t="str" s="31" r="C399">
        <f>IF(ISNA(VLOOKUP($A399,'Venues to Contact'!$B$3:$V$501,5,FALSE)),"",VLOOKUP($A399,'Venues to Contact'!$B$3:$V$501,5,FALSE))</f>
        <v/>
      </c>
      <c t="str" s="31" r="D399">
        <f>IF(ISNA(VLOOKUP($A399,'Venues to Contact'!$B$3:$V$501,6,FALSE)),"",VLOOKUP($A399,'Venues to Contact'!$B$3:$V$501,6,FALSE))</f>
        <v/>
      </c>
      <c t="str" s="31" r="E399">
        <f>IF(ISNA(VLOOKUP($A399,'Venues to Contact'!$B$3:$V$501,7,FALSE)),"",VLOOKUP($A399,'Venues to Contact'!$B$3:$V$501,7,FALSE))</f>
        <v/>
      </c>
      <c t="str" s="31" r="F399">
        <f>IF(ISNA(VLOOKUP($A399,'Venues to Contact'!$B$3:$V$501,8,FALSE)),"",VLOOKUP($A399,'Venues to Contact'!$B$3:$V$501,8,FALSE))</f>
        <v/>
      </c>
      <c t="str" s="31" r="G399">
        <f>IF(ISNA(VLOOKUP($A399,'Venues to Contact'!$B$3:$V$501,9,FALSE)),"",VLOOKUP($A399,'Venues to Contact'!$B$3:$V$501,9,FALSE))</f>
        <v/>
      </c>
      <c t="str" s="31" r="H399">
        <f>IF(ISNA(VLOOKUP($A399,'Venues to Contact'!$B$3:$V$501,10,FALSE)),"",VLOOKUP($A399,'Venues to Contact'!$B$3:$V$501,10,FALSE))</f>
        <v/>
      </c>
      <c t="str" s="31" r="I399">
        <f>IF(ISNA(VLOOKUP($A399,'Venues to Contact'!$B$3:$V$501,11,FALSE)),"",VLOOKUP($A399,'Venues to Contact'!$B$3:$V$501,11,FALSE))</f>
        <v/>
      </c>
      <c t="str" s="46" r="J399">
        <f>IF(ISNA(VLOOKUP($A399,'Venues to Contact'!$B$3:$V$501,12,FALSE)),"",VLOOKUP($A399,'Venues to Contact'!$B$3:$V$501,12,FALSE))</f>
        <v/>
      </c>
      <c t="str" s="38" r="K399">
        <f>IF(ISNA(VLOOKUP($A399,'Venues to Contact'!$B$3:$V$501,4,FALSE)),"",VLOOKUP($A399,'Venues to Contact'!$B$3:$V$501,4,FALSE))</f>
        <v/>
      </c>
      <c t="str" s="38" r="L399">
        <f>IF(ISNA(VLOOKUP($A399,'Venues to Contact'!$B$3:$V$501,14,FALSE)),"",VLOOKUP($A399,'Venues to Contact'!$B$3:$V$501,14,FALSE))</f>
        <v/>
      </c>
      <c t="str" s="39" r="M399">
        <f>IF(ISNA(VLOOKUP($A399,'Venues to Contact'!$B$3:$V$501,15,FALSE)),"",VLOOKUP($A399,'Venues to Contact'!$B$3:$V$501,15,FALSE))</f>
        <v/>
      </c>
      <c t="str" s="40" r="N399">
        <f>IF(ISNA(VLOOKUP($A399,'Venues to Contact'!$B$3:$V$501,16,FALSE)),"",VLOOKUP($A399,'Venues to Contact'!$B$3:$V$501,16,FALSE))</f>
        <v/>
      </c>
      <c t="str" s="61" r="O399">
        <f>IF(ISNA(VLOOKUP($A399,'Venues to Contact'!$B$3:$V$501,17,FALSE)),"",VLOOKUP($A399,'Venues to Contact'!$B$3:$V$501,17,FALSE))</f>
        <v/>
      </c>
      <c t="str" s="41" r="P399">
        <f>IF(ISNA(VLOOKUP($A399,'Venues to Contact'!$B$3:$V$501,18,FALSE)),"",VLOOKUP($A399,'Venues to Contact'!$B$3:$V$501,18,FALSE))</f>
        <v/>
      </c>
      <c t="str" s="42" r="Q399">
        <f>IF(ISNA(VLOOKUP($A399,'Venues to Contact'!$B$3:$V$501,19,FALSE)),"",VLOOKUP($A399,'Venues to Contact'!$B$3:$V$501,19,FALSE))</f>
        <v/>
      </c>
      <c t="str" s="44" r="R399">
        <f>IF(ISNA(VLOOKUP($A399,'Venues to Contact'!$B$3:$V$501,20,FALSE)),"",VLOOKUP($A399,'Venues to Contact'!$B$3:$V$501,20,FALSE))</f>
        <v/>
      </c>
      <c t="str" s="53" r="S399">
        <f>IF(ISNA(VLOOKUP($A399,'Venues to Contact'!$B$3:$V$501,21,FALSE)),"",VLOOKUP($A399,'Venues to Contact'!$B$3:$V$501,21,FALSE))</f>
        <v/>
      </c>
    </row>
    <row customHeight="1" r="400" ht="21.75">
      <c s="31" r="A400">
        <v>398.0</v>
      </c>
      <c t="str" s="31" r="B400">
        <f>IF(ISNA(VLOOKUP($A400,'Venues to Contact'!$B$3:$V$501,2,FALSE)),"",VLOOKUP($A400,'Venues to Contact'!$B$3:$V$501,2,FALSE))</f>
        <v/>
      </c>
      <c t="str" s="31" r="C400">
        <f>IF(ISNA(VLOOKUP($A400,'Venues to Contact'!$B$3:$V$501,5,FALSE)),"",VLOOKUP($A400,'Venues to Contact'!$B$3:$V$501,5,FALSE))</f>
        <v/>
      </c>
      <c t="str" s="31" r="D400">
        <f>IF(ISNA(VLOOKUP($A400,'Venues to Contact'!$B$3:$V$501,6,FALSE)),"",VLOOKUP($A400,'Venues to Contact'!$B$3:$V$501,6,FALSE))</f>
        <v/>
      </c>
      <c t="str" s="31" r="E400">
        <f>IF(ISNA(VLOOKUP($A400,'Venues to Contact'!$B$3:$V$501,7,FALSE)),"",VLOOKUP($A400,'Venues to Contact'!$B$3:$V$501,7,FALSE))</f>
        <v/>
      </c>
      <c t="str" s="31" r="F400">
        <f>IF(ISNA(VLOOKUP($A400,'Venues to Contact'!$B$3:$V$501,8,FALSE)),"",VLOOKUP($A400,'Venues to Contact'!$B$3:$V$501,8,FALSE))</f>
        <v/>
      </c>
      <c t="str" s="31" r="G400">
        <f>IF(ISNA(VLOOKUP($A400,'Venues to Contact'!$B$3:$V$501,9,FALSE)),"",VLOOKUP($A400,'Venues to Contact'!$B$3:$V$501,9,FALSE))</f>
        <v/>
      </c>
      <c t="str" s="31" r="H400">
        <f>IF(ISNA(VLOOKUP($A400,'Venues to Contact'!$B$3:$V$501,10,FALSE)),"",VLOOKUP($A400,'Venues to Contact'!$B$3:$V$501,10,FALSE))</f>
        <v/>
      </c>
      <c t="str" s="31" r="I400">
        <f>IF(ISNA(VLOOKUP($A400,'Venues to Contact'!$B$3:$V$501,11,FALSE)),"",VLOOKUP($A400,'Venues to Contact'!$B$3:$V$501,11,FALSE))</f>
        <v/>
      </c>
      <c t="str" s="46" r="J400">
        <f>IF(ISNA(VLOOKUP($A400,'Venues to Contact'!$B$3:$V$501,12,FALSE)),"",VLOOKUP($A400,'Venues to Contact'!$B$3:$V$501,12,FALSE))</f>
        <v/>
      </c>
      <c t="str" s="38" r="K400">
        <f>IF(ISNA(VLOOKUP($A400,'Venues to Contact'!$B$3:$V$501,4,FALSE)),"",VLOOKUP($A400,'Venues to Contact'!$B$3:$V$501,4,FALSE))</f>
        <v/>
      </c>
      <c t="str" s="38" r="L400">
        <f>IF(ISNA(VLOOKUP($A400,'Venues to Contact'!$B$3:$V$501,14,FALSE)),"",VLOOKUP($A400,'Venues to Contact'!$B$3:$V$501,14,FALSE))</f>
        <v/>
      </c>
      <c t="str" s="39" r="M400">
        <f>IF(ISNA(VLOOKUP($A400,'Venues to Contact'!$B$3:$V$501,15,FALSE)),"",VLOOKUP($A400,'Venues to Contact'!$B$3:$V$501,15,FALSE))</f>
        <v/>
      </c>
      <c t="str" s="40" r="N400">
        <f>IF(ISNA(VLOOKUP($A400,'Venues to Contact'!$B$3:$V$501,16,FALSE)),"",VLOOKUP($A400,'Venues to Contact'!$B$3:$V$501,16,FALSE))</f>
        <v/>
      </c>
      <c t="str" s="61" r="O400">
        <f>IF(ISNA(VLOOKUP($A400,'Venues to Contact'!$B$3:$V$501,17,FALSE)),"",VLOOKUP($A400,'Venues to Contact'!$B$3:$V$501,17,FALSE))</f>
        <v/>
      </c>
      <c t="str" s="41" r="P400">
        <f>IF(ISNA(VLOOKUP($A400,'Venues to Contact'!$B$3:$V$501,18,FALSE)),"",VLOOKUP($A400,'Venues to Contact'!$B$3:$V$501,18,FALSE))</f>
        <v/>
      </c>
      <c t="str" s="42" r="Q400">
        <f>IF(ISNA(VLOOKUP($A400,'Venues to Contact'!$B$3:$V$501,19,FALSE)),"",VLOOKUP($A400,'Venues to Contact'!$B$3:$V$501,19,FALSE))</f>
        <v/>
      </c>
      <c t="str" s="44" r="R400">
        <f>IF(ISNA(VLOOKUP($A400,'Venues to Contact'!$B$3:$V$501,20,FALSE)),"",VLOOKUP($A400,'Venues to Contact'!$B$3:$V$501,20,FALSE))</f>
        <v/>
      </c>
      <c t="str" s="53" r="S400">
        <f>IF(ISNA(VLOOKUP($A400,'Venues to Contact'!$B$3:$V$501,21,FALSE)),"",VLOOKUP($A400,'Venues to Contact'!$B$3:$V$501,21,FALSE))</f>
        <v/>
      </c>
    </row>
    <row customHeight="1" r="401" ht="21.75">
      <c s="31" r="A401">
        <v>399.0</v>
      </c>
      <c t="str" s="31" r="B401">
        <f>IF(ISNA(VLOOKUP($A401,'Venues to Contact'!$B$3:$V$501,2,FALSE)),"",VLOOKUP($A401,'Venues to Contact'!$B$3:$V$501,2,FALSE))</f>
        <v/>
      </c>
      <c t="str" s="31" r="C401">
        <f>IF(ISNA(VLOOKUP($A401,'Venues to Contact'!$B$3:$V$501,5,FALSE)),"",VLOOKUP($A401,'Venues to Contact'!$B$3:$V$501,5,FALSE))</f>
        <v/>
      </c>
      <c t="str" s="31" r="D401">
        <f>IF(ISNA(VLOOKUP($A401,'Venues to Contact'!$B$3:$V$501,6,FALSE)),"",VLOOKUP($A401,'Venues to Contact'!$B$3:$V$501,6,FALSE))</f>
        <v/>
      </c>
      <c t="str" s="31" r="E401">
        <f>IF(ISNA(VLOOKUP($A401,'Venues to Contact'!$B$3:$V$501,7,FALSE)),"",VLOOKUP($A401,'Venues to Contact'!$B$3:$V$501,7,FALSE))</f>
        <v/>
      </c>
      <c t="str" s="31" r="F401">
        <f>IF(ISNA(VLOOKUP($A401,'Venues to Contact'!$B$3:$V$501,8,FALSE)),"",VLOOKUP($A401,'Venues to Contact'!$B$3:$V$501,8,FALSE))</f>
        <v/>
      </c>
      <c t="str" s="31" r="G401">
        <f>IF(ISNA(VLOOKUP($A401,'Venues to Contact'!$B$3:$V$501,9,FALSE)),"",VLOOKUP($A401,'Venues to Contact'!$B$3:$V$501,9,FALSE))</f>
        <v/>
      </c>
      <c t="str" s="31" r="H401">
        <f>IF(ISNA(VLOOKUP($A401,'Venues to Contact'!$B$3:$V$501,10,FALSE)),"",VLOOKUP($A401,'Venues to Contact'!$B$3:$V$501,10,FALSE))</f>
        <v/>
      </c>
      <c t="str" s="31" r="I401">
        <f>IF(ISNA(VLOOKUP($A401,'Venues to Contact'!$B$3:$V$501,11,FALSE)),"",VLOOKUP($A401,'Venues to Contact'!$B$3:$V$501,11,FALSE))</f>
        <v/>
      </c>
      <c t="str" s="46" r="J401">
        <f>IF(ISNA(VLOOKUP($A401,'Venues to Contact'!$B$3:$V$501,12,FALSE)),"",VLOOKUP($A401,'Venues to Contact'!$B$3:$V$501,12,FALSE))</f>
        <v/>
      </c>
      <c t="str" s="38" r="K401">
        <f>IF(ISNA(VLOOKUP($A401,'Venues to Contact'!$B$3:$V$501,4,FALSE)),"",VLOOKUP($A401,'Venues to Contact'!$B$3:$V$501,4,FALSE))</f>
        <v/>
      </c>
      <c t="str" s="38" r="L401">
        <f>IF(ISNA(VLOOKUP($A401,'Venues to Contact'!$B$3:$V$501,14,FALSE)),"",VLOOKUP($A401,'Venues to Contact'!$B$3:$V$501,14,FALSE))</f>
        <v/>
      </c>
      <c t="str" s="39" r="M401">
        <f>IF(ISNA(VLOOKUP($A401,'Venues to Contact'!$B$3:$V$501,15,FALSE)),"",VLOOKUP($A401,'Venues to Contact'!$B$3:$V$501,15,FALSE))</f>
        <v/>
      </c>
      <c t="str" s="40" r="N401">
        <f>IF(ISNA(VLOOKUP($A401,'Venues to Contact'!$B$3:$V$501,16,FALSE)),"",VLOOKUP($A401,'Venues to Contact'!$B$3:$V$501,16,FALSE))</f>
        <v/>
      </c>
      <c t="str" s="61" r="O401">
        <f>IF(ISNA(VLOOKUP($A401,'Venues to Contact'!$B$3:$V$501,17,FALSE)),"",VLOOKUP($A401,'Venues to Contact'!$B$3:$V$501,17,FALSE))</f>
        <v/>
      </c>
      <c t="str" s="41" r="P401">
        <f>IF(ISNA(VLOOKUP($A401,'Venues to Contact'!$B$3:$V$501,18,FALSE)),"",VLOOKUP($A401,'Venues to Contact'!$B$3:$V$501,18,FALSE))</f>
        <v/>
      </c>
      <c t="str" s="42" r="Q401">
        <f>IF(ISNA(VLOOKUP($A401,'Venues to Contact'!$B$3:$V$501,19,FALSE)),"",VLOOKUP($A401,'Venues to Contact'!$B$3:$V$501,19,FALSE))</f>
        <v/>
      </c>
      <c t="str" s="44" r="R401">
        <f>IF(ISNA(VLOOKUP($A401,'Venues to Contact'!$B$3:$V$501,20,FALSE)),"",VLOOKUP($A401,'Venues to Contact'!$B$3:$V$501,20,FALSE))</f>
        <v/>
      </c>
      <c t="str" s="53" r="S401">
        <f>IF(ISNA(VLOOKUP($A401,'Venues to Contact'!$B$3:$V$501,21,FALSE)),"",VLOOKUP($A401,'Venues to Contact'!$B$3:$V$501,21,FALSE))</f>
        <v/>
      </c>
    </row>
    <row customHeight="1" r="402" ht="21.75">
      <c s="31" r="A402">
        <v>400.0</v>
      </c>
      <c t="str" s="31" r="B402">
        <f>IF(ISNA(VLOOKUP($A402,'Venues to Contact'!$B$3:$V$501,2,FALSE)),"",VLOOKUP($A402,'Venues to Contact'!$B$3:$V$501,2,FALSE))</f>
        <v/>
      </c>
      <c t="str" s="31" r="C402">
        <f>IF(ISNA(VLOOKUP($A402,'Venues to Contact'!$B$3:$V$501,5,FALSE)),"",VLOOKUP($A402,'Venues to Contact'!$B$3:$V$501,5,FALSE))</f>
        <v/>
      </c>
      <c t="str" s="31" r="D402">
        <f>IF(ISNA(VLOOKUP($A402,'Venues to Contact'!$B$3:$V$501,6,FALSE)),"",VLOOKUP($A402,'Venues to Contact'!$B$3:$V$501,6,FALSE))</f>
        <v/>
      </c>
      <c t="str" s="31" r="E402">
        <f>IF(ISNA(VLOOKUP($A402,'Venues to Contact'!$B$3:$V$501,7,FALSE)),"",VLOOKUP($A402,'Venues to Contact'!$B$3:$V$501,7,FALSE))</f>
        <v/>
      </c>
      <c t="str" s="31" r="F402">
        <f>IF(ISNA(VLOOKUP($A402,'Venues to Contact'!$B$3:$V$501,8,FALSE)),"",VLOOKUP($A402,'Venues to Contact'!$B$3:$V$501,8,FALSE))</f>
        <v/>
      </c>
      <c t="str" s="31" r="G402">
        <f>IF(ISNA(VLOOKUP($A402,'Venues to Contact'!$B$3:$V$501,9,FALSE)),"",VLOOKUP($A402,'Venues to Contact'!$B$3:$V$501,9,FALSE))</f>
        <v/>
      </c>
      <c t="str" s="31" r="H402">
        <f>IF(ISNA(VLOOKUP($A402,'Venues to Contact'!$B$3:$V$501,10,FALSE)),"",VLOOKUP($A402,'Venues to Contact'!$B$3:$V$501,10,FALSE))</f>
        <v/>
      </c>
      <c t="str" s="31" r="I402">
        <f>IF(ISNA(VLOOKUP($A402,'Venues to Contact'!$B$3:$V$501,11,FALSE)),"",VLOOKUP($A402,'Venues to Contact'!$B$3:$V$501,11,FALSE))</f>
        <v/>
      </c>
      <c t="str" s="46" r="J402">
        <f>IF(ISNA(VLOOKUP($A402,'Venues to Contact'!$B$3:$V$501,12,FALSE)),"",VLOOKUP($A402,'Venues to Contact'!$B$3:$V$501,12,FALSE))</f>
        <v/>
      </c>
      <c t="str" s="38" r="K402">
        <f>IF(ISNA(VLOOKUP($A402,'Venues to Contact'!$B$3:$V$501,4,FALSE)),"",VLOOKUP($A402,'Venues to Contact'!$B$3:$V$501,4,FALSE))</f>
        <v/>
      </c>
      <c t="str" s="38" r="L402">
        <f>IF(ISNA(VLOOKUP($A402,'Venues to Contact'!$B$3:$V$501,14,FALSE)),"",VLOOKUP($A402,'Venues to Contact'!$B$3:$V$501,14,FALSE))</f>
        <v/>
      </c>
      <c t="str" s="39" r="M402">
        <f>IF(ISNA(VLOOKUP($A402,'Venues to Contact'!$B$3:$V$501,15,FALSE)),"",VLOOKUP($A402,'Venues to Contact'!$B$3:$V$501,15,FALSE))</f>
        <v/>
      </c>
      <c t="str" s="40" r="N402">
        <f>IF(ISNA(VLOOKUP($A402,'Venues to Contact'!$B$3:$V$501,16,FALSE)),"",VLOOKUP($A402,'Venues to Contact'!$B$3:$V$501,16,FALSE))</f>
        <v/>
      </c>
      <c t="str" s="61" r="O402">
        <f>IF(ISNA(VLOOKUP($A402,'Venues to Contact'!$B$3:$V$501,17,FALSE)),"",VLOOKUP($A402,'Venues to Contact'!$B$3:$V$501,17,FALSE))</f>
        <v/>
      </c>
      <c t="str" s="41" r="P402">
        <f>IF(ISNA(VLOOKUP($A402,'Venues to Contact'!$B$3:$V$501,18,FALSE)),"",VLOOKUP($A402,'Venues to Contact'!$B$3:$V$501,18,FALSE))</f>
        <v/>
      </c>
      <c t="str" s="42" r="Q402">
        <f>IF(ISNA(VLOOKUP($A402,'Venues to Contact'!$B$3:$V$501,19,FALSE)),"",VLOOKUP($A402,'Venues to Contact'!$B$3:$V$501,19,FALSE))</f>
        <v/>
      </c>
      <c t="str" s="44" r="R402">
        <f>IF(ISNA(VLOOKUP($A402,'Venues to Contact'!$B$3:$V$501,20,FALSE)),"",VLOOKUP($A402,'Venues to Contact'!$B$3:$V$501,20,FALSE))</f>
        <v/>
      </c>
      <c t="str" s="53" r="S402">
        <f>IF(ISNA(VLOOKUP($A402,'Venues to Contact'!$B$3:$V$501,21,FALSE)),"",VLOOKUP($A402,'Venues to Contact'!$B$3:$V$501,21,FALSE))</f>
        <v/>
      </c>
    </row>
    <row customHeight="1" r="403" ht="21.75">
      <c s="31" r="A403">
        <v>401.0</v>
      </c>
      <c t="str" s="31" r="B403">
        <f>IF(ISNA(VLOOKUP($A403,'Venues to Contact'!$B$3:$V$501,2,FALSE)),"",VLOOKUP($A403,'Venues to Contact'!$B$3:$V$501,2,FALSE))</f>
        <v/>
      </c>
      <c t="str" s="31" r="C403">
        <f>IF(ISNA(VLOOKUP($A403,'Venues to Contact'!$B$3:$V$501,5,FALSE)),"",VLOOKUP($A403,'Venues to Contact'!$B$3:$V$501,5,FALSE))</f>
        <v/>
      </c>
      <c t="str" s="31" r="D403">
        <f>IF(ISNA(VLOOKUP($A403,'Venues to Contact'!$B$3:$V$501,6,FALSE)),"",VLOOKUP($A403,'Venues to Contact'!$B$3:$V$501,6,FALSE))</f>
        <v/>
      </c>
      <c t="str" s="31" r="E403">
        <f>IF(ISNA(VLOOKUP($A403,'Venues to Contact'!$B$3:$V$501,7,FALSE)),"",VLOOKUP($A403,'Venues to Contact'!$B$3:$V$501,7,FALSE))</f>
        <v/>
      </c>
      <c t="str" s="31" r="F403">
        <f>IF(ISNA(VLOOKUP($A403,'Venues to Contact'!$B$3:$V$501,8,FALSE)),"",VLOOKUP($A403,'Venues to Contact'!$B$3:$V$501,8,FALSE))</f>
        <v/>
      </c>
      <c t="str" s="31" r="G403">
        <f>IF(ISNA(VLOOKUP($A403,'Venues to Contact'!$B$3:$V$501,9,FALSE)),"",VLOOKUP($A403,'Venues to Contact'!$B$3:$V$501,9,FALSE))</f>
        <v/>
      </c>
      <c t="str" s="31" r="H403">
        <f>IF(ISNA(VLOOKUP($A403,'Venues to Contact'!$B$3:$V$501,10,FALSE)),"",VLOOKUP($A403,'Venues to Contact'!$B$3:$V$501,10,FALSE))</f>
        <v/>
      </c>
      <c t="str" s="31" r="I403">
        <f>IF(ISNA(VLOOKUP($A403,'Venues to Contact'!$B$3:$V$501,11,FALSE)),"",VLOOKUP($A403,'Venues to Contact'!$B$3:$V$501,11,FALSE))</f>
        <v/>
      </c>
      <c t="str" s="46" r="J403">
        <f>IF(ISNA(VLOOKUP($A403,'Venues to Contact'!$B$3:$V$501,12,FALSE)),"",VLOOKUP($A403,'Venues to Contact'!$B$3:$V$501,12,FALSE))</f>
        <v/>
      </c>
      <c t="str" s="38" r="K403">
        <f>IF(ISNA(VLOOKUP($A403,'Venues to Contact'!$B$3:$V$501,4,FALSE)),"",VLOOKUP($A403,'Venues to Contact'!$B$3:$V$501,4,FALSE))</f>
        <v/>
      </c>
      <c t="str" s="38" r="L403">
        <f>IF(ISNA(VLOOKUP($A403,'Venues to Contact'!$B$3:$V$501,14,FALSE)),"",VLOOKUP($A403,'Venues to Contact'!$B$3:$V$501,14,FALSE))</f>
        <v/>
      </c>
      <c t="str" s="39" r="M403">
        <f>IF(ISNA(VLOOKUP($A403,'Venues to Contact'!$B$3:$V$501,15,FALSE)),"",VLOOKUP($A403,'Venues to Contact'!$B$3:$V$501,15,FALSE))</f>
        <v/>
      </c>
      <c t="str" s="40" r="N403">
        <f>IF(ISNA(VLOOKUP($A403,'Venues to Contact'!$B$3:$V$501,16,FALSE)),"",VLOOKUP($A403,'Venues to Contact'!$B$3:$V$501,16,FALSE))</f>
        <v/>
      </c>
      <c t="str" s="61" r="O403">
        <f>IF(ISNA(VLOOKUP($A403,'Venues to Contact'!$B$3:$V$501,17,FALSE)),"",VLOOKUP($A403,'Venues to Contact'!$B$3:$V$501,17,FALSE))</f>
        <v/>
      </c>
      <c t="str" s="41" r="P403">
        <f>IF(ISNA(VLOOKUP($A403,'Venues to Contact'!$B$3:$V$501,18,FALSE)),"",VLOOKUP($A403,'Venues to Contact'!$B$3:$V$501,18,FALSE))</f>
        <v/>
      </c>
      <c t="str" s="42" r="Q403">
        <f>IF(ISNA(VLOOKUP($A403,'Venues to Contact'!$B$3:$V$501,19,FALSE)),"",VLOOKUP($A403,'Venues to Contact'!$B$3:$V$501,19,FALSE))</f>
        <v/>
      </c>
      <c t="str" s="44" r="R403">
        <f>IF(ISNA(VLOOKUP($A403,'Venues to Contact'!$B$3:$V$501,20,FALSE)),"",VLOOKUP($A403,'Venues to Contact'!$B$3:$V$501,20,FALSE))</f>
        <v/>
      </c>
      <c t="str" s="53" r="S403">
        <f>IF(ISNA(VLOOKUP($A403,'Venues to Contact'!$B$3:$V$501,21,FALSE)),"",VLOOKUP($A403,'Venues to Contact'!$B$3:$V$501,21,FALSE))</f>
        <v/>
      </c>
    </row>
    <row customHeight="1" r="404" ht="21.75">
      <c s="31" r="A404">
        <v>402.0</v>
      </c>
      <c t="str" s="31" r="B404">
        <f>IF(ISNA(VLOOKUP($A404,'Venues to Contact'!$B$3:$V$501,2,FALSE)),"",VLOOKUP($A404,'Venues to Contact'!$B$3:$V$501,2,FALSE))</f>
        <v/>
      </c>
      <c t="str" s="31" r="C404">
        <f>IF(ISNA(VLOOKUP($A404,'Venues to Contact'!$B$3:$V$501,5,FALSE)),"",VLOOKUP($A404,'Venues to Contact'!$B$3:$V$501,5,FALSE))</f>
        <v/>
      </c>
      <c t="str" s="31" r="D404">
        <f>IF(ISNA(VLOOKUP($A404,'Venues to Contact'!$B$3:$V$501,6,FALSE)),"",VLOOKUP($A404,'Venues to Contact'!$B$3:$V$501,6,FALSE))</f>
        <v/>
      </c>
      <c t="str" s="31" r="E404">
        <f>IF(ISNA(VLOOKUP($A404,'Venues to Contact'!$B$3:$V$501,7,FALSE)),"",VLOOKUP($A404,'Venues to Contact'!$B$3:$V$501,7,FALSE))</f>
        <v/>
      </c>
      <c t="str" s="31" r="F404">
        <f>IF(ISNA(VLOOKUP($A404,'Venues to Contact'!$B$3:$V$501,8,FALSE)),"",VLOOKUP($A404,'Venues to Contact'!$B$3:$V$501,8,FALSE))</f>
        <v/>
      </c>
      <c t="str" s="31" r="G404">
        <f>IF(ISNA(VLOOKUP($A404,'Venues to Contact'!$B$3:$V$501,9,FALSE)),"",VLOOKUP($A404,'Venues to Contact'!$B$3:$V$501,9,FALSE))</f>
        <v/>
      </c>
      <c t="str" s="31" r="H404">
        <f>IF(ISNA(VLOOKUP($A404,'Venues to Contact'!$B$3:$V$501,10,FALSE)),"",VLOOKUP($A404,'Venues to Contact'!$B$3:$V$501,10,FALSE))</f>
        <v/>
      </c>
      <c t="str" s="31" r="I404">
        <f>IF(ISNA(VLOOKUP($A404,'Venues to Contact'!$B$3:$V$501,11,FALSE)),"",VLOOKUP($A404,'Venues to Contact'!$B$3:$V$501,11,FALSE))</f>
        <v/>
      </c>
      <c t="str" s="46" r="J404">
        <f>IF(ISNA(VLOOKUP($A404,'Venues to Contact'!$B$3:$V$501,12,FALSE)),"",VLOOKUP($A404,'Venues to Contact'!$B$3:$V$501,12,FALSE))</f>
        <v/>
      </c>
      <c t="str" s="38" r="K404">
        <f>IF(ISNA(VLOOKUP($A404,'Venues to Contact'!$B$3:$V$501,4,FALSE)),"",VLOOKUP($A404,'Venues to Contact'!$B$3:$V$501,4,FALSE))</f>
        <v/>
      </c>
      <c t="str" s="38" r="L404">
        <f>IF(ISNA(VLOOKUP($A404,'Venues to Contact'!$B$3:$V$501,14,FALSE)),"",VLOOKUP($A404,'Venues to Contact'!$B$3:$V$501,14,FALSE))</f>
        <v/>
      </c>
      <c t="str" s="39" r="M404">
        <f>IF(ISNA(VLOOKUP($A404,'Venues to Contact'!$B$3:$V$501,15,FALSE)),"",VLOOKUP($A404,'Venues to Contact'!$B$3:$V$501,15,FALSE))</f>
        <v/>
      </c>
      <c t="str" s="40" r="N404">
        <f>IF(ISNA(VLOOKUP($A404,'Venues to Contact'!$B$3:$V$501,16,FALSE)),"",VLOOKUP($A404,'Venues to Contact'!$B$3:$V$501,16,FALSE))</f>
        <v/>
      </c>
      <c t="str" s="61" r="O404">
        <f>IF(ISNA(VLOOKUP($A404,'Venues to Contact'!$B$3:$V$501,17,FALSE)),"",VLOOKUP($A404,'Venues to Contact'!$B$3:$V$501,17,FALSE))</f>
        <v/>
      </c>
      <c t="str" s="41" r="P404">
        <f>IF(ISNA(VLOOKUP($A404,'Venues to Contact'!$B$3:$V$501,18,FALSE)),"",VLOOKUP($A404,'Venues to Contact'!$B$3:$V$501,18,FALSE))</f>
        <v/>
      </c>
      <c t="str" s="42" r="Q404">
        <f>IF(ISNA(VLOOKUP($A404,'Venues to Contact'!$B$3:$V$501,19,FALSE)),"",VLOOKUP($A404,'Venues to Contact'!$B$3:$V$501,19,FALSE))</f>
        <v/>
      </c>
      <c t="str" s="44" r="R404">
        <f>IF(ISNA(VLOOKUP($A404,'Venues to Contact'!$B$3:$V$501,20,FALSE)),"",VLOOKUP($A404,'Venues to Contact'!$B$3:$V$501,20,FALSE))</f>
        <v/>
      </c>
      <c t="str" s="53" r="S404">
        <f>IF(ISNA(VLOOKUP($A404,'Venues to Contact'!$B$3:$V$501,21,FALSE)),"",VLOOKUP($A404,'Venues to Contact'!$B$3:$V$501,21,FALSE))</f>
        <v/>
      </c>
    </row>
    <row customHeight="1" r="405" ht="21.75">
      <c s="31" r="A405">
        <v>403.0</v>
      </c>
      <c t="str" s="31" r="B405">
        <f>IF(ISNA(VLOOKUP($A405,'Venues to Contact'!$B$3:$V$501,2,FALSE)),"",VLOOKUP($A405,'Venues to Contact'!$B$3:$V$501,2,FALSE))</f>
        <v/>
      </c>
      <c t="str" s="31" r="C405">
        <f>IF(ISNA(VLOOKUP($A405,'Venues to Contact'!$B$3:$V$501,5,FALSE)),"",VLOOKUP($A405,'Venues to Contact'!$B$3:$V$501,5,FALSE))</f>
        <v/>
      </c>
      <c t="str" s="31" r="D405">
        <f>IF(ISNA(VLOOKUP($A405,'Venues to Contact'!$B$3:$V$501,6,FALSE)),"",VLOOKUP($A405,'Venues to Contact'!$B$3:$V$501,6,FALSE))</f>
        <v/>
      </c>
      <c t="str" s="31" r="E405">
        <f>IF(ISNA(VLOOKUP($A405,'Venues to Contact'!$B$3:$V$501,7,FALSE)),"",VLOOKUP($A405,'Venues to Contact'!$B$3:$V$501,7,FALSE))</f>
        <v/>
      </c>
      <c t="str" s="31" r="F405">
        <f>IF(ISNA(VLOOKUP($A405,'Venues to Contact'!$B$3:$V$501,8,FALSE)),"",VLOOKUP($A405,'Venues to Contact'!$B$3:$V$501,8,FALSE))</f>
        <v/>
      </c>
      <c t="str" s="31" r="G405">
        <f>IF(ISNA(VLOOKUP($A405,'Venues to Contact'!$B$3:$V$501,9,FALSE)),"",VLOOKUP($A405,'Venues to Contact'!$B$3:$V$501,9,FALSE))</f>
        <v/>
      </c>
      <c t="str" s="31" r="H405">
        <f>IF(ISNA(VLOOKUP($A405,'Venues to Contact'!$B$3:$V$501,10,FALSE)),"",VLOOKUP($A405,'Venues to Contact'!$B$3:$V$501,10,FALSE))</f>
        <v/>
      </c>
      <c t="str" s="31" r="I405">
        <f>IF(ISNA(VLOOKUP($A405,'Venues to Contact'!$B$3:$V$501,11,FALSE)),"",VLOOKUP($A405,'Venues to Contact'!$B$3:$V$501,11,FALSE))</f>
        <v/>
      </c>
      <c t="str" s="46" r="J405">
        <f>IF(ISNA(VLOOKUP($A405,'Venues to Contact'!$B$3:$V$501,12,FALSE)),"",VLOOKUP($A405,'Venues to Contact'!$B$3:$V$501,12,FALSE))</f>
        <v/>
      </c>
      <c t="str" s="38" r="K405">
        <f>IF(ISNA(VLOOKUP($A405,'Venues to Contact'!$B$3:$V$501,4,FALSE)),"",VLOOKUP($A405,'Venues to Contact'!$B$3:$V$501,4,FALSE))</f>
        <v/>
      </c>
      <c t="str" s="38" r="L405">
        <f>IF(ISNA(VLOOKUP($A405,'Venues to Contact'!$B$3:$V$501,14,FALSE)),"",VLOOKUP($A405,'Venues to Contact'!$B$3:$V$501,14,FALSE))</f>
        <v/>
      </c>
      <c t="str" s="39" r="M405">
        <f>IF(ISNA(VLOOKUP($A405,'Venues to Contact'!$B$3:$V$501,15,FALSE)),"",VLOOKUP($A405,'Venues to Contact'!$B$3:$V$501,15,FALSE))</f>
        <v/>
      </c>
      <c t="str" s="40" r="N405">
        <f>IF(ISNA(VLOOKUP($A405,'Venues to Contact'!$B$3:$V$501,16,FALSE)),"",VLOOKUP($A405,'Venues to Contact'!$B$3:$V$501,16,FALSE))</f>
        <v/>
      </c>
      <c t="str" s="61" r="O405">
        <f>IF(ISNA(VLOOKUP($A405,'Venues to Contact'!$B$3:$V$501,17,FALSE)),"",VLOOKUP($A405,'Venues to Contact'!$B$3:$V$501,17,FALSE))</f>
        <v/>
      </c>
      <c t="str" s="41" r="P405">
        <f>IF(ISNA(VLOOKUP($A405,'Venues to Contact'!$B$3:$V$501,18,FALSE)),"",VLOOKUP($A405,'Venues to Contact'!$B$3:$V$501,18,FALSE))</f>
        <v/>
      </c>
      <c t="str" s="42" r="Q405">
        <f>IF(ISNA(VLOOKUP($A405,'Venues to Contact'!$B$3:$V$501,19,FALSE)),"",VLOOKUP($A405,'Venues to Contact'!$B$3:$V$501,19,FALSE))</f>
        <v/>
      </c>
      <c t="str" s="44" r="R405">
        <f>IF(ISNA(VLOOKUP($A405,'Venues to Contact'!$B$3:$V$501,20,FALSE)),"",VLOOKUP($A405,'Venues to Contact'!$B$3:$V$501,20,FALSE))</f>
        <v/>
      </c>
      <c t="str" s="53" r="S405">
        <f>IF(ISNA(VLOOKUP($A405,'Venues to Contact'!$B$3:$V$501,21,FALSE)),"",VLOOKUP($A405,'Venues to Contact'!$B$3:$V$501,21,FALSE))</f>
        <v/>
      </c>
    </row>
    <row customHeight="1" r="406" ht="21.75">
      <c s="31" r="A406">
        <v>404.0</v>
      </c>
      <c t="str" s="31" r="B406">
        <f>IF(ISNA(VLOOKUP($A406,'Venues to Contact'!$B$3:$V$501,2,FALSE)),"",VLOOKUP($A406,'Venues to Contact'!$B$3:$V$501,2,FALSE))</f>
        <v/>
      </c>
      <c t="str" s="31" r="C406">
        <f>IF(ISNA(VLOOKUP($A406,'Venues to Contact'!$B$3:$V$501,5,FALSE)),"",VLOOKUP($A406,'Venues to Contact'!$B$3:$V$501,5,FALSE))</f>
        <v/>
      </c>
      <c t="str" s="31" r="D406">
        <f>IF(ISNA(VLOOKUP($A406,'Venues to Contact'!$B$3:$V$501,6,FALSE)),"",VLOOKUP($A406,'Venues to Contact'!$B$3:$V$501,6,FALSE))</f>
        <v/>
      </c>
      <c t="str" s="31" r="E406">
        <f>IF(ISNA(VLOOKUP($A406,'Venues to Contact'!$B$3:$V$501,7,FALSE)),"",VLOOKUP($A406,'Venues to Contact'!$B$3:$V$501,7,FALSE))</f>
        <v/>
      </c>
      <c t="str" s="31" r="F406">
        <f>IF(ISNA(VLOOKUP($A406,'Venues to Contact'!$B$3:$V$501,8,FALSE)),"",VLOOKUP($A406,'Venues to Contact'!$B$3:$V$501,8,FALSE))</f>
        <v/>
      </c>
      <c t="str" s="31" r="G406">
        <f>IF(ISNA(VLOOKUP($A406,'Venues to Contact'!$B$3:$V$501,9,FALSE)),"",VLOOKUP($A406,'Venues to Contact'!$B$3:$V$501,9,FALSE))</f>
        <v/>
      </c>
      <c t="str" s="31" r="H406">
        <f>IF(ISNA(VLOOKUP($A406,'Venues to Contact'!$B$3:$V$501,10,FALSE)),"",VLOOKUP($A406,'Venues to Contact'!$B$3:$V$501,10,FALSE))</f>
        <v/>
      </c>
      <c t="str" s="31" r="I406">
        <f>IF(ISNA(VLOOKUP($A406,'Venues to Contact'!$B$3:$V$501,11,FALSE)),"",VLOOKUP($A406,'Venues to Contact'!$B$3:$V$501,11,FALSE))</f>
        <v/>
      </c>
      <c t="str" s="46" r="J406">
        <f>IF(ISNA(VLOOKUP($A406,'Venues to Contact'!$B$3:$V$501,12,FALSE)),"",VLOOKUP($A406,'Venues to Contact'!$B$3:$V$501,12,FALSE))</f>
        <v/>
      </c>
      <c t="str" s="38" r="K406">
        <f>IF(ISNA(VLOOKUP($A406,'Venues to Contact'!$B$3:$V$501,4,FALSE)),"",VLOOKUP($A406,'Venues to Contact'!$B$3:$V$501,4,FALSE))</f>
        <v/>
      </c>
      <c t="str" s="38" r="L406">
        <f>IF(ISNA(VLOOKUP($A406,'Venues to Contact'!$B$3:$V$501,14,FALSE)),"",VLOOKUP($A406,'Venues to Contact'!$B$3:$V$501,14,FALSE))</f>
        <v/>
      </c>
      <c t="str" s="39" r="M406">
        <f>IF(ISNA(VLOOKUP($A406,'Venues to Contact'!$B$3:$V$501,15,FALSE)),"",VLOOKUP($A406,'Venues to Contact'!$B$3:$V$501,15,FALSE))</f>
        <v/>
      </c>
      <c t="str" s="40" r="N406">
        <f>IF(ISNA(VLOOKUP($A406,'Venues to Contact'!$B$3:$V$501,16,FALSE)),"",VLOOKUP($A406,'Venues to Contact'!$B$3:$V$501,16,FALSE))</f>
        <v/>
      </c>
      <c t="str" s="61" r="O406">
        <f>IF(ISNA(VLOOKUP($A406,'Venues to Contact'!$B$3:$V$501,17,FALSE)),"",VLOOKUP($A406,'Venues to Contact'!$B$3:$V$501,17,FALSE))</f>
        <v/>
      </c>
      <c t="str" s="41" r="P406">
        <f>IF(ISNA(VLOOKUP($A406,'Venues to Contact'!$B$3:$V$501,18,FALSE)),"",VLOOKUP($A406,'Venues to Contact'!$B$3:$V$501,18,FALSE))</f>
        <v/>
      </c>
      <c t="str" s="42" r="Q406">
        <f>IF(ISNA(VLOOKUP($A406,'Venues to Contact'!$B$3:$V$501,19,FALSE)),"",VLOOKUP($A406,'Venues to Contact'!$B$3:$V$501,19,FALSE))</f>
        <v/>
      </c>
      <c t="str" s="44" r="R406">
        <f>IF(ISNA(VLOOKUP($A406,'Venues to Contact'!$B$3:$V$501,20,FALSE)),"",VLOOKUP($A406,'Venues to Contact'!$B$3:$V$501,20,FALSE))</f>
        <v/>
      </c>
      <c t="str" s="53" r="S406">
        <f>IF(ISNA(VLOOKUP($A406,'Venues to Contact'!$B$3:$V$501,21,FALSE)),"",VLOOKUP($A406,'Venues to Contact'!$B$3:$V$501,21,FALSE))</f>
        <v/>
      </c>
    </row>
    <row customHeight="1" r="407" ht="21.75">
      <c s="31" r="A407">
        <v>405.0</v>
      </c>
      <c t="str" s="31" r="B407">
        <f>IF(ISNA(VLOOKUP($A407,'Venues to Contact'!$B$3:$V$501,2,FALSE)),"",VLOOKUP($A407,'Venues to Contact'!$B$3:$V$501,2,FALSE))</f>
        <v/>
      </c>
      <c t="str" s="31" r="C407">
        <f>IF(ISNA(VLOOKUP($A407,'Venues to Contact'!$B$3:$V$501,5,FALSE)),"",VLOOKUP($A407,'Venues to Contact'!$B$3:$V$501,5,FALSE))</f>
        <v/>
      </c>
      <c t="str" s="31" r="D407">
        <f>IF(ISNA(VLOOKUP($A407,'Venues to Contact'!$B$3:$V$501,6,FALSE)),"",VLOOKUP($A407,'Venues to Contact'!$B$3:$V$501,6,FALSE))</f>
        <v/>
      </c>
      <c t="str" s="31" r="E407">
        <f>IF(ISNA(VLOOKUP($A407,'Venues to Contact'!$B$3:$V$501,7,FALSE)),"",VLOOKUP($A407,'Venues to Contact'!$B$3:$V$501,7,FALSE))</f>
        <v/>
      </c>
      <c t="str" s="31" r="F407">
        <f>IF(ISNA(VLOOKUP($A407,'Venues to Contact'!$B$3:$V$501,8,FALSE)),"",VLOOKUP($A407,'Venues to Contact'!$B$3:$V$501,8,FALSE))</f>
        <v/>
      </c>
      <c t="str" s="31" r="G407">
        <f>IF(ISNA(VLOOKUP($A407,'Venues to Contact'!$B$3:$V$501,9,FALSE)),"",VLOOKUP($A407,'Venues to Contact'!$B$3:$V$501,9,FALSE))</f>
        <v/>
      </c>
      <c t="str" s="31" r="H407">
        <f>IF(ISNA(VLOOKUP($A407,'Venues to Contact'!$B$3:$V$501,10,FALSE)),"",VLOOKUP($A407,'Venues to Contact'!$B$3:$V$501,10,FALSE))</f>
        <v/>
      </c>
      <c t="str" s="31" r="I407">
        <f>IF(ISNA(VLOOKUP($A407,'Venues to Contact'!$B$3:$V$501,11,FALSE)),"",VLOOKUP($A407,'Venues to Contact'!$B$3:$V$501,11,FALSE))</f>
        <v/>
      </c>
      <c t="str" s="46" r="J407">
        <f>IF(ISNA(VLOOKUP($A407,'Venues to Contact'!$B$3:$V$501,12,FALSE)),"",VLOOKUP($A407,'Venues to Contact'!$B$3:$V$501,12,FALSE))</f>
        <v/>
      </c>
      <c t="str" s="38" r="K407">
        <f>IF(ISNA(VLOOKUP($A407,'Venues to Contact'!$B$3:$V$501,4,FALSE)),"",VLOOKUP($A407,'Venues to Contact'!$B$3:$V$501,4,FALSE))</f>
        <v/>
      </c>
      <c t="str" s="38" r="L407">
        <f>IF(ISNA(VLOOKUP($A407,'Venues to Contact'!$B$3:$V$501,14,FALSE)),"",VLOOKUP($A407,'Venues to Contact'!$B$3:$V$501,14,FALSE))</f>
        <v/>
      </c>
      <c t="str" s="39" r="M407">
        <f>IF(ISNA(VLOOKUP($A407,'Venues to Contact'!$B$3:$V$501,15,FALSE)),"",VLOOKUP($A407,'Venues to Contact'!$B$3:$V$501,15,FALSE))</f>
        <v/>
      </c>
      <c t="str" s="40" r="N407">
        <f>IF(ISNA(VLOOKUP($A407,'Venues to Contact'!$B$3:$V$501,16,FALSE)),"",VLOOKUP($A407,'Venues to Contact'!$B$3:$V$501,16,FALSE))</f>
        <v/>
      </c>
      <c t="str" s="61" r="O407">
        <f>IF(ISNA(VLOOKUP($A407,'Venues to Contact'!$B$3:$V$501,17,FALSE)),"",VLOOKUP($A407,'Venues to Contact'!$B$3:$V$501,17,FALSE))</f>
        <v/>
      </c>
      <c t="str" s="41" r="P407">
        <f>IF(ISNA(VLOOKUP($A407,'Venues to Contact'!$B$3:$V$501,18,FALSE)),"",VLOOKUP($A407,'Venues to Contact'!$B$3:$V$501,18,FALSE))</f>
        <v/>
      </c>
      <c t="str" s="42" r="Q407">
        <f>IF(ISNA(VLOOKUP($A407,'Venues to Contact'!$B$3:$V$501,19,FALSE)),"",VLOOKUP($A407,'Venues to Contact'!$B$3:$V$501,19,FALSE))</f>
        <v/>
      </c>
      <c t="str" s="44" r="R407">
        <f>IF(ISNA(VLOOKUP($A407,'Venues to Contact'!$B$3:$V$501,20,FALSE)),"",VLOOKUP($A407,'Venues to Contact'!$B$3:$V$501,20,FALSE))</f>
        <v/>
      </c>
      <c t="str" s="53" r="S407">
        <f>IF(ISNA(VLOOKUP($A407,'Venues to Contact'!$B$3:$V$501,21,FALSE)),"",VLOOKUP($A407,'Venues to Contact'!$B$3:$V$501,21,FALSE))</f>
        <v/>
      </c>
    </row>
    <row customHeight="1" r="408" ht="21.75">
      <c s="31" r="A408">
        <v>406.0</v>
      </c>
      <c t="str" s="31" r="B408">
        <f>IF(ISNA(VLOOKUP($A408,'Venues to Contact'!$B$3:$V$501,2,FALSE)),"",VLOOKUP($A408,'Venues to Contact'!$B$3:$V$501,2,FALSE))</f>
        <v/>
      </c>
      <c t="str" s="31" r="C408">
        <f>IF(ISNA(VLOOKUP($A408,'Venues to Contact'!$B$3:$V$501,5,FALSE)),"",VLOOKUP($A408,'Venues to Contact'!$B$3:$V$501,5,FALSE))</f>
        <v/>
      </c>
      <c t="str" s="31" r="D408">
        <f>IF(ISNA(VLOOKUP($A408,'Venues to Contact'!$B$3:$V$501,6,FALSE)),"",VLOOKUP($A408,'Venues to Contact'!$B$3:$V$501,6,FALSE))</f>
        <v/>
      </c>
      <c t="str" s="31" r="E408">
        <f>IF(ISNA(VLOOKUP($A408,'Venues to Contact'!$B$3:$V$501,7,FALSE)),"",VLOOKUP($A408,'Venues to Contact'!$B$3:$V$501,7,FALSE))</f>
        <v/>
      </c>
      <c t="str" s="31" r="F408">
        <f>IF(ISNA(VLOOKUP($A408,'Venues to Contact'!$B$3:$V$501,8,FALSE)),"",VLOOKUP($A408,'Venues to Contact'!$B$3:$V$501,8,FALSE))</f>
        <v/>
      </c>
      <c t="str" s="31" r="G408">
        <f>IF(ISNA(VLOOKUP($A408,'Venues to Contact'!$B$3:$V$501,9,FALSE)),"",VLOOKUP($A408,'Venues to Contact'!$B$3:$V$501,9,FALSE))</f>
        <v/>
      </c>
      <c t="str" s="31" r="H408">
        <f>IF(ISNA(VLOOKUP($A408,'Venues to Contact'!$B$3:$V$501,10,FALSE)),"",VLOOKUP($A408,'Venues to Contact'!$B$3:$V$501,10,FALSE))</f>
        <v/>
      </c>
      <c t="str" s="31" r="I408">
        <f>IF(ISNA(VLOOKUP($A408,'Venues to Contact'!$B$3:$V$501,11,FALSE)),"",VLOOKUP($A408,'Venues to Contact'!$B$3:$V$501,11,FALSE))</f>
        <v/>
      </c>
      <c t="str" s="46" r="J408">
        <f>IF(ISNA(VLOOKUP($A408,'Venues to Contact'!$B$3:$V$501,12,FALSE)),"",VLOOKUP($A408,'Venues to Contact'!$B$3:$V$501,12,FALSE))</f>
        <v/>
      </c>
      <c t="str" s="38" r="K408">
        <f>IF(ISNA(VLOOKUP($A408,'Venues to Contact'!$B$3:$V$501,4,FALSE)),"",VLOOKUP($A408,'Venues to Contact'!$B$3:$V$501,4,FALSE))</f>
        <v/>
      </c>
      <c t="str" s="38" r="L408">
        <f>IF(ISNA(VLOOKUP($A408,'Venues to Contact'!$B$3:$V$501,14,FALSE)),"",VLOOKUP($A408,'Venues to Contact'!$B$3:$V$501,14,FALSE))</f>
        <v/>
      </c>
      <c t="str" s="39" r="M408">
        <f>IF(ISNA(VLOOKUP($A408,'Venues to Contact'!$B$3:$V$501,15,FALSE)),"",VLOOKUP($A408,'Venues to Contact'!$B$3:$V$501,15,FALSE))</f>
        <v/>
      </c>
      <c t="str" s="40" r="N408">
        <f>IF(ISNA(VLOOKUP($A408,'Venues to Contact'!$B$3:$V$501,16,FALSE)),"",VLOOKUP($A408,'Venues to Contact'!$B$3:$V$501,16,FALSE))</f>
        <v/>
      </c>
      <c t="str" s="61" r="O408">
        <f>IF(ISNA(VLOOKUP($A408,'Venues to Contact'!$B$3:$V$501,17,FALSE)),"",VLOOKUP($A408,'Venues to Contact'!$B$3:$V$501,17,FALSE))</f>
        <v/>
      </c>
      <c t="str" s="41" r="P408">
        <f>IF(ISNA(VLOOKUP($A408,'Venues to Contact'!$B$3:$V$501,18,FALSE)),"",VLOOKUP($A408,'Venues to Contact'!$B$3:$V$501,18,FALSE))</f>
        <v/>
      </c>
      <c t="str" s="42" r="Q408">
        <f>IF(ISNA(VLOOKUP($A408,'Venues to Contact'!$B$3:$V$501,19,FALSE)),"",VLOOKUP($A408,'Venues to Contact'!$B$3:$V$501,19,FALSE))</f>
        <v/>
      </c>
      <c t="str" s="44" r="R408">
        <f>IF(ISNA(VLOOKUP($A408,'Venues to Contact'!$B$3:$V$501,20,FALSE)),"",VLOOKUP($A408,'Venues to Contact'!$B$3:$V$501,20,FALSE))</f>
        <v/>
      </c>
      <c t="str" s="53" r="S408">
        <f>IF(ISNA(VLOOKUP($A408,'Venues to Contact'!$B$3:$V$501,21,FALSE)),"",VLOOKUP($A408,'Venues to Contact'!$B$3:$V$501,21,FALSE))</f>
        <v/>
      </c>
    </row>
    <row customHeight="1" r="409" ht="21.75">
      <c s="31" r="A409">
        <v>407.0</v>
      </c>
      <c t="str" s="31" r="B409">
        <f>IF(ISNA(VLOOKUP($A409,'Venues to Contact'!$B$3:$V$501,2,FALSE)),"",VLOOKUP($A409,'Venues to Contact'!$B$3:$V$501,2,FALSE))</f>
        <v/>
      </c>
      <c t="str" s="31" r="C409">
        <f>IF(ISNA(VLOOKUP($A409,'Venues to Contact'!$B$3:$V$501,5,FALSE)),"",VLOOKUP($A409,'Venues to Contact'!$B$3:$V$501,5,FALSE))</f>
        <v/>
      </c>
      <c t="str" s="31" r="D409">
        <f>IF(ISNA(VLOOKUP($A409,'Venues to Contact'!$B$3:$V$501,6,FALSE)),"",VLOOKUP($A409,'Venues to Contact'!$B$3:$V$501,6,FALSE))</f>
        <v/>
      </c>
      <c t="str" s="31" r="E409">
        <f>IF(ISNA(VLOOKUP($A409,'Venues to Contact'!$B$3:$V$501,7,FALSE)),"",VLOOKUP($A409,'Venues to Contact'!$B$3:$V$501,7,FALSE))</f>
        <v/>
      </c>
      <c t="str" s="31" r="F409">
        <f>IF(ISNA(VLOOKUP($A409,'Venues to Contact'!$B$3:$V$501,8,FALSE)),"",VLOOKUP($A409,'Venues to Contact'!$B$3:$V$501,8,FALSE))</f>
        <v/>
      </c>
      <c t="str" s="31" r="G409">
        <f>IF(ISNA(VLOOKUP($A409,'Venues to Contact'!$B$3:$V$501,9,FALSE)),"",VLOOKUP($A409,'Venues to Contact'!$B$3:$V$501,9,FALSE))</f>
        <v/>
      </c>
      <c t="str" s="31" r="H409">
        <f>IF(ISNA(VLOOKUP($A409,'Venues to Contact'!$B$3:$V$501,10,FALSE)),"",VLOOKUP($A409,'Venues to Contact'!$B$3:$V$501,10,FALSE))</f>
        <v/>
      </c>
      <c t="str" s="31" r="I409">
        <f>IF(ISNA(VLOOKUP($A409,'Venues to Contact'!$B$3:$V$501,11,FALSE)),"",VLOOKUP($A409,'Venues to Contact'!$B$3:$V$501,11,FALSE))</f>
        <v/>
      </c>
      <c t="str" s="46" r="J409">
        <f>IF(ISNA(VLOOKUP($A409,'Venues to Contact'!$B$3:$V$501,12,FALSE)),"",VLOOKUP($A409,'Venues to Contact'!$B$3:$V$501,12,FALSE))</f>
        <v/>
      </c>
      <c t="str" s="38" r="K409">
        <f>IF(ISNA(VLOOKUP($A409,'Venues to Contact'!$B$3:$V$501,4,FALSE)),"",VLOOKUP($A409,'Venues to Contact'!$B$3:$V$501,4,FALSE))</f>
        <v/>
      </c>
      <c t="str" s="38" r="L409">
        <f>IF(ISNA(VLOOKUP($A409,'Venues to Contact'!$B$3:$V$501,14,FALSE)),"",VLOOKUP($A409,'Venues to Contact'!$B$3:$V$501,14,FALSE))</f>
        <v/>
      </c>
      <c t="str" s="39" r="M409">
        <f>IF(ISNA(VLOOKUP($A409,'Venues to Contact'!$B$3:$V$501,15,FALSE)),"",VLOOKUP($A409,'Venues to Contact'!$B$3:$V$501,15,FALSE))</f>
        <v/>
      </c>
      <c t="str" s="40" r="N409">
        <f>IF(ISNA(VLOOKUP($A409,'Venues to Contact'!$B$3:$V$501,16,FALSE)),"",VLOOKUP($A409,'Venues to Contact'!$B$3:$V$501,16,FALSE))</f>
        <v/>
      </c>
      <c t="str" s="61" r="O409">
        <f>IF(ISNA(VLOOKUP($A409,'Venues to Contact'!$B$3:$V$501,17,FALSE)),"",VLOOKUP($A409,'Venues to Contact'!$B$3:$V$501,17,FALSE))</f>
        <v/>
      </c>
      <c t="str" s="41" r="P409">
        <f>IF(ISNA(VLOOKUP($A409,'Venues to Contact'!$B$3:$V$501,18,FALSE)),"",VLOOKUP($A409,'Venues to Contact'!$B$3:$V$501,18,FALSE))</f>
        <v/>
      </c>
      <c t="str" s="42" r="Q409">
        <f>IF(ISNA(VLOOKUP($A409,'Venues to Contact'!$B$3:$V$501,19,FALSE)),"",VLOOKUP($A409,'Venues to Contact'!$B$3:$V$501,19,FALSE))</f>
        <v/>
      </c>
      <c t="str" s="44" r="R409">
        <f>IF(ISNA(VLOOKUP($A409,'Venues to Contact'!$B$3:$V$501,20,FALSE)),"",VLOOKUP($A409,'Venues to Contact'!$B$3:$V$501,20,FALSE))</f>
        <v/>
      </c>
      <c t="str" s="53" r="S409">
        <f>IF(ISNA(VLOOKUP($A409,'Venues to Contact'!$B$3:$V$501,21,FALSE)),"",VLOOKUP($A409,'Venues to Contact'!$B$3:$V$501,21,FALSE))</f>
        <v/>
      </c>
    </row>
    <row customHeight="1" r="410" ht="21.75">
      <c s="31" r="A410">
        <v>408.0</v>
      </c>
      <c t="str" s="31" r="B410">
        <f>IF(ISNA(VLOOKUP($A410,'Venues to Contact'!$B$3:$V$501,2,FALSE)),"",VLOOKUP($A410,'Venues to Contact'!$B$3:$V$501,2,FALSE))</f>
        <v/>
      </c>
      <c t="str" s="31" r="C410">
        <f>IF(ISNA(VLOOKUP($A410,'Venues to Contact'!$B$3:$V$501,5,FALSE)),"",VLOOKUP($A410,'Venues to Contact'!$B$3:$V$501,5,FALSE))</f>
        <v/>
      </c>
      <c t="str" s="31" r="D410">
        <f>IF(ISNA(VLOOKUP($A410,'Venues to Contact'!$B$3:$V$501,6,FALSE)),"",VLOOKUP($A410,'Venues to Contact'!$B$3:$V$501,6,FALSE))</f>
        <v/>
      </c>
      <c t="str" s="31" r="E410">
        <f>IF(ISNA(VLOOKUP($A410,'Venues to Contact'!$B$3:$V$501,7,FALSE)),"",VLOOKUP($A410,'Venues to Contact'!$B$3:$V$501,7,FALSE))</f>
        <v/>
      </c>
      <c t="str" s="31" r="F410">
        <f>IF(ISNA(VLOOKUP($A410,'Venues to Contact'!$B$3:$V$501,8,FALSE)),"",VLOOKUP($A410,'Venues to Contact'!$B$3:$V$501,8,FALSE))</f>
        <v/>
      </c>
      <c t="str" s="31" r="G410">
        <f>IF(ISNA(VLOOKUP($A410,'Venues to Contact'!$B$3:$V$501,9,FALSE)),"",VLOOKUP($A410,'Venues to Contact'!$B$3:$V$501,9,FALSE))</f>
        <v/>
      </c>
      <c t="str" s="31" r="H410">
        <f>IF(ISNA(VLOOKUP($A410,'Venues to Contact'!$B$3:$V$501,10,FALSE)),"",VLOOKUP($A410,'Venues to Contact'!$B$3:$V$501,10,FALSE))</f>
        <v/>
      </c>
      <c t="str" s="31" r="I410">
        <f>IF(ISNA(VLOOKUP($A410,'Venues to Contact'!$B$3:$V$501,11,FALSE)),"",VLOOKUP($A410,'Venues to Contact'!$B$3:$V$501,11,FALSE))</f>
        <v/>
      </c>
      <c t="str" s="46" r="J410">
        <f>IF(ISNA(VLOOKUP($A410,'Venues to Contact'!$B$3:$V$501,12,FALSE)),"",VLOOKUP($A410,'Venues to Contact'!$B$3:$V$501,12,FALSE))</f>
        <v/>
      </c>
      <c t="str" s="38" r="K410">
        <f>IF(ISNA(VLOOKUP($A410,'Venues to Contact'!$B$3:$V$501,4,FALSE)),"",VLOOKUP($A410,'Venues to Contact'!$B$3:$V$501,4,FALSE))</f>
        <v/>
      </c>
      <c t="str" s="38" r="L410">
        <f>IF(ISNA(VLOOKUP($A410,'Venues to Contact'!$B$3:$V$501,14,FALSE)),"",VLOOKUP($A410,'Venues to Contact'!$B$3:$V$501,14,FALSE))</f>
        <v/>
      </c>
      <c t="str" s="39" r="M410">
        <f>IF(ISNA(VLOOKUP($A410,'Venues to Contact'!$B$3:$V$501,15,FALSE)),"",VLOOKUP($A410,'Venues to Contact'!$B$3:$V$501,15,FALSE))</f>
        <v/>
      </c>
      <c t="str" s="40" r="N410">
        <f>IF(ISNA(VLOOKUP($A410,'Venues to Contact'!$B$3:$V$501,16,FALSE)),"",VLOOKUP($A410,'Venues to Contact'!$B$3:$V$501,16,FALSE))</f>
        <v/>
      </c>
      <c t="str" s="61" r="O410">
        <f>IF(ISNA(VLOOKUP($A410,'Venues to Contact'!$B$3:$V$501,17,FALSE)),"",VLOOKUP($A410,'Venues to Contact'!$B$3:$V$501,17,FALSE))</f>
        <v/>
      </c>
      <c t="str" s="41" r="P410">
        <f>IF(ISNA(VLOOKUP($A410,'Venues to Contact'!$B$3:$V$501,18,FALSE)),"",VLOOKUP($A410,'Venues to Contact'!$B$3:$V$501,18,FALSE))</f>
        <v/>
      </c>
      <c t="str" s="42" r="Q410">
        <f>IF(ISNA(VLOOKUP($A410,'Venues to Contact'!$B$3:$V$501,19,FALSE)),"",VLOOKUP($A410,'Venues to Contact'!$B$3:$V$501,19,FALSE))</f>
        <v/>
      </c>
      <c t="str" s="44" r="R410">
        <f>IF(ISNA(VLOOKUP($A410,'Venues to Contact'!$B$3:$V$501,20,FALSE)),"",VLOOKUP($A410,'Venues to Contact'!$B$3:$V$501,20,FALSE))</f>
        <v/>
      </c>
      <c t="str" s="53" r="S410">
        <f>IF(ISNA(VLOOKUP($A410,'Venues to Contact'!$B$3:$V$501,21,FALSE)),"",VLOOKUP($A410,'Venues to Contact'!$B$3:$V$501,21,FALSE))</f>
        <v/>
      </c>
    </row>
    <row customHeight="1" r="411" ht="21.75">
      <c s="31" r="A411">
        <v>409.0</v>
      </c>
      <c t="str" s="31" r="B411">
        <f>IF(ISNA(VLOOKUP($A411,'Venues to Contact'!$B$3:$V$501,2,FALSE)),"",VLOOKUP($A411,'Venues to Contact'!$B$3:$V$501,2,FALSE))</f>
        <v/>
      </c>
      <c t="str" s="31" r="C411">
        <f>IF(ISNA(VLOOKUP($A411,'Venues to Contact'!$B$3:$V$501,5,FALSE)),"",VLOOKUP($A411,'Venues to Contact'!$B$3:$V$501,5,FALSE))</f>
        <v/>
      </c>
      <c t="str" s="31" r="D411">
        <f>IF(ISNA(VLOOKUP($A411,'Venues to Contact'!$B$3:$V$501,6,FALSE)),"",VLOOKUP($A411,'Venues to Contact'!$B$3:$V$501,6,FALSE))</f>
        <v/>
      </c>
      <c t="str" s="31" r="E411">
        <f>IF(ISNA(VLOOKUP($A411,'Venues to Contact'!$B$3:$V$501,7,FALSE)),"",VLOOKUP($A411,'Venues to Contact'!$B$3:$V$501,7,FALSE))</f>
        <v/>
      </c>
      <c t="str" s="31" r="F411">
        <f>IF(ISNA(VLOOKUP($A411,'Venues to Contact'!$B$3:$V$501,8,FALSE)),"",VLOOKUP($A411,'Venues to Contact'!$B$3:$V$501,8,FALSE))</f>
        <v/>
      </c>
      <c t="str" s="31" r="G411">
        <f>IF(ISNA(VLOOKUP($A411,'Venues to Contact'!$B$3:$V$501,9,FALSE)),"",VLOOKUP($A411,'Venues to Contact'!$B$3:$V$501,9,FALSE))</f>
        <v/>
      </c>
      <c t="str" s="31" r="H411">
        <f>IF(ISNA(VLOOKUP($A411,'Venues to Contact'!$B$3:$V$501,10,FALSE)),"",VLOOKUP($A411,'Venues to Contact'!$B$3:$V$501,10,FALSE))</f>
        <v/>
      </c>
      <c t="str" s="31" r="I411">
        <f>IF(ISNA(VLOOKUP($A411,'Venues to Contact'!$B$3:$V$501,11,FALSE)),"",VLOOKUP($A411,'Venues to Contact'!$B$3:$V$501,11,FALSE))</f>
        <v/>
      </c>
      <c t="str" s="46" r="J411">
        <f>IF(ISNA(VLOOKUP($A411,'Venues to Contact'!$B$3:$V$501,12,FALSE)),"",VLOOKUP($A411,'Venues to Contact'!$B$3:$V$501,12,FALSE))</f>
        <v/>
      </c>
      <c t="str" s="38" r="K411">
        <f>IF(ISNA(VLOOKUP($A411,'Venues to Contact'!$B$3:$V$501,4,FALSE)),"",VLOOKUP($A411,'Venues to Contact'!$B$3:$V$501,4,FALSE))</f>
        <v/>
      </c>
      <c t="str" s="38" r="L411">
        <f>IF(ISNA(VLOOKUP($A411,'Venues to Contact'!$B$3:$V$501,14,FALSE)),"",VLOOKUP($A411,'Venues to Contact'!$B$3:$V$501,14,FALSE))</f>
        <v/>
      </c>
      <c t="str" s="39" r="M411">
        <f>IF(ISNA(VLOOKUP($A411,'Venues to Contact'!$B$3:$V$501,15,FALSE)),"",VLOOKUP($A411,'Venues to Contact'!$B$3:$V$501,15,FALSE))</f>
        <v/>
      </c>
      <c t="str" s="40" r="N411">
        <f>IF(ISNA(VLOOKUP($A411,'Venues to Contact'!$B$3:$V$501,16,FALSE)),"",VLOOKUP($A411,'Venues to Contact'!$B$3:$V$501,16,FALSE))</f>
        <v/>
      </c>
      <c t="str" s="61" r="O411">
        <f>IF(ISNA(VLOOKUP($A411,'Venues to Contact'!$B$3:$V$501,17,FALSE)),"",VLOOKUP($A411,'Venues to Contact'!$B$3:$V$501,17,FALSE))</f>
        <v/>
      </c>
      <c t="str" s="41" r="P411">
        <f>IF(ISNA(VLOOKUP($A411,'Venues to Contact'!$B$3:$V$501,18,FALSE)),"",VLOOKUP($A411,'Venues to Contact'!$B$3:$V$501,18,FALSE))</f>
        <v/>
      </c>
      <c t="str" s="42" r="Q411">
        <f>IF(ISNA(VLOOKUP($A411,'Venues to Contact'!$B$3:$V$501,19,FALSE)),"",VLOOKUP($A411,'Venues to Contact'!$B$3:$V$501,19,FALSE))</f>
        <v/>
      </c>
      <c t="str" s="44" r="R411">
        <f>IF(ISNA(VLOOKUP($A411,'Venues to Contact'!$B$3:$V$501,20,FALSE)),"",VLOOKUP($A411,'Venues to Contact'!$B$3:$V$501,20,FALSE))</f>
        <v/>
      </c>
      <c t="str" s="53" r="S411">
        <f>IF(ISNA(VLOOKUP($A411,'Venues to Contact'!$B$3:$V$501,21,FALSE)),"",VLOOKUP($A411,'Venues to Contact'!$B$3:$V$501,21,FALSE))</f>
        <v/>
      </c>
    </row>
    <row customHeight="1" r="412" ht="21.75">
      <c s="31" r="A412">
        <v>410.0</v>
      </c>
      <c t="str" s="31" r="B412">
        <f>IF(ISNA(VLOOKUP($A412,'Venues to Contact'!$B$3:$V$501,2,FALSE)),"",VLOOKUP($A412,'Venues to Contact'!$B$3:$V$501,2,FALSE))</f>
        <v/>
      </c>
      <c t="str" s="31" r="C412">
        <f>IF(ISNA(VLOOKUP($A412,'Venues to Contact'!$B$3:$V$501,5,FALSE)),"",VLOOKUP($A412,'Venues to Contact'!$B$3:$V$501,5,FALSE))</f>
        <v/>
      </c>
      <c t="str" s="31" r="D412">
        <f>IF(ISNA(VLOOKUP($A412,'Venues to Contact'!$B$3:$V$501,6,FALSE)),"",VLOOKUP($A412,'Venues to Contact'!$B$3:$V$501,6,FALSE))</f>
        <v/>
      </c>
      <c t="str" s="31" r="E412">
        <f>IF(ISNA(VLOOKUP($A412,'Venues to Contact'!$B$3:$V$501,7,FALSE)),"",VLOOKUP($A412,'Venues to Contact'!$B$3:$V$501,7,FALSE))</f>
        <v/>
      </c>
      <c t="str" s="31" r="F412">
        <f>IF(ISNA(VLOOKUP($A412,'Venues to Contact'!$B$3:$V$501,8,FALSE)),"",VLOOKUP($A412,'Venues to Contact'!$B$3:$V$501,8,FALSE))</f>
        <v/>
      </c>
      <c t="str" s="31" r="G412">
        <f>IF(ISNA(VLOOKUP($A412,'Venues to Contact'!$B$3:$V$501,9,FALSE)),"",VLOOKUP($A412,'Venues to Contact'!$B$3:$V$501,9,FALSE))</f>
        <v/>
      </c>
      <c t="str" s="31" r="H412">
        <f>IF(ISNA(VLOOKUP($A412,'Venues to Contact'!$B$3:$V$501,10,FALSE)),"",VLOOKUP($A412,'Venues to Contact'!$B$3:$V$501,10,FALSE))</f>
        <v/>
      </c>
      <c t="str" s="31" r="I412">
        <f>IF(ISNA(VLOOKUP($A412,'Venues to Contact'!$B$3:$V$501,11,FALSE)),"",VLOOKUP($A412,'Venues to Contact'!$B$3:$V$501,11,FALSE))</f>
        <v/>
      </c>
      <c t="str" s="46" r="J412">
        <f>IF(ISNA(VLOOKUP($A412,'Venues to Contact'!$B$3:$V$501,12,FALSE)),"",VLOOKUP($A412,'Venues to Contact'!$B$3:$V$501,12,FALSE))</f>
        <v/>
      </c>
      <c t="str" s="38" r="K412">
        <f>IF(ISNA(VLOOKUP($A412,'Venues to Contact'!$B$3:$V$501,4,FALSE)),"",VLOOKUP($A412,'Venues to Contact'!$B$3:$V$501,4,FALSE))</f>
        <v/>
      </c>
      <c t="str" s="38" r="L412">
        <f>IF(ISNA(VLOOKUP($A412,'Venues to Contact'!$B$3:$V$501,14,FALSE)),"",VLOOKUP($A412,'Venues to Contact'!$B$3:$V$501,14,FALSE))</f>
        <v/>
      </c>
      <c t="str" s="39" r="M412">
        <f>IF(ISNA(VLOOKUP($A412,'Venues to Contact'!$B$3:$V$501,15,FALSE)),"",VLOOKUP($A412,'Venues to Contact'!$B$3:$V$501,15,FALSE))</f>
        <v/>
      </c>
      <c t="str" s="40" r="N412">
        <f>IF(ISNA(VLOOKUP($A412,'Venues to Contact'!$B$3:$V$501,16,FALSE)),"",VLOOKUP($A412,'Venues to Contact'!$B$3:$V$501,16,FALSE))</f>
        <v/>
      </c>
      <c t="str" s="61" r="O412">
        <f>IF(ISNA(VLOOKUP($A412,'Venues to Contact'!$B$3:$V$501,17,FALSE)),"",VLOOKUP($A412,'Venues to Contact'!$B$3:$V$501,17,FALSE))</f>
        <v/>
      </c>
      <c t="str" s="41" r="P412">
        <f>IF(ISNA(VLOOKUP($A412,'Venues to Contact'!$B$3:$V$501,18,FALSE)),"",VLOOKUP($A412,'Venues to Contact'!$B$3:$V$501,18,FALSE))</f>
        <v/>
      </c>
      <c t="str" s="42" r="Q412">
        <f>IF(ISNA(VLOOKUP($A412,'Venues to Contact'!$B$3:$V$501,19,FALSE)),"",VLOOKUP($A412,'Venues to Contact'!$B$3:$V$501,19,FALSE))</f>
        <v/>
      </c>
      <c t="str" s="44" r="R412">
        <f>IF(ISNA(VLOOKUP($A412,'Venues to Contact'!$B$3:$V$501,20,FALSE)),"",VLOOKUP($A412,'Venues to Contact'!$B$3:$V$501,20,FALSE))</f>
        <v/>
      </c>
      <c t="str" s="53" r="S412">
        <f>IF(ISNA(VLOOKUP($A412,'Venues to Contact'!$B$3:$V$501,21,FALSE)),"",VLOOKUP($A412,'Venues to Contact'!$B$3:$V$501,21,FALSE))</f>
        <v/>
      </c>
    </row>
    <row customHeight="1" r="413" ht="21.75">
      <c s="31" r="A413">
        <v>411.0</v>
      </c>
      <c t="str" s="31" r="B413">
        <f>IF(ISNA(VLOOKUP($A413,'Venues to Contact'!$B$3:$V$501,2,FALSE)),"",VLOOKUP($A413,'Venues to Contact'!$B$3:$V$501,2,FALSE))</f>
        <v/>
      </c>
      <c t="str" s="31" r="C413">
        <f>IF(ISNA(VLOOKUP($A413,'Venues to Contact'!$B$3:$V$501,5,FALSE)),"",VLOOKUP($A413,'Venues to Contact'!$B$3:$V$501,5,FALSE))</f>
        <v/>
      </c>
      <c t="str" s="31" r="D413">
        <f>IF(ISNA(VLOOKUP($A413,'Venues to Contact'!$B$3:$V$501,6,FALSE)),"",VLOOKUP($A413,'Venues to Contact'!$B$3:$V$501,6,FALSE))</f>
        <v/>
      </c>
      <c t="str" s="31" r="E413">
        <f>IF(ISNA(VLOOKUP($A413,'Venues to Contact'!$B$3:$V$501,7,FALSE)),"",VLOOKUP($A413,'Venues to Contact'!$B$3:$V$501,7,FALSE))</f>
        <v/>
      </c>
      <c t="str" s="31" r="F413">
        <f>IF(ISNA(VLOOKUP($A413,'Venues to Contact'!$B$3:$V$501,8,FALSE)),"",VLOOKUP($A413,'Venues to Contact'!$B$3:$V$501,8,FALSE))</f>
        <v/>
      </c>
      <c t="str" s="31" r="G413">
        <f>IF(ISNA(VLOOKUP($A413,'Venues to Contact'!$B$3:$V$501,9,FALSE)),"",VLOOKUP($A413,'Venues to Contact'!$B$3:$V$501,9,FALSE))</f>
        <v/>
      </c>
      <c t="str" s="31" r="H413">
        <f>IF(ISNA(VLOOKUP($A413,'Venues to Contact'!$B$3:$V$501,10,FALSE)),"",VLOOKUP($A413,'Venues to Contact'!$B$3:$V$501,10,FALSE))</f>
        <v/>
      </c>
      <c t="str" s="31" r="I413">
        <f>IF(ISNA(VLOOKUP($A413,'Venues to Contact'!$B$3:$V$501,11,FALSE)),"",VLOOKUP($A413,'Venues to Contact'!$B$3:$V$501,11,FALSE))</f>
        <v/>
      </c>
      <c t="str" s="46" r="J413">
        <f>IF(ISNA(VLOOKUP($A413,'Venues to Contact'!$B$3:$V$501,12,FALSE)),"",VLOOKUP($A413,'Venues to Contact'!$B$3:$V$501,12,FALSE))</f>
        <v/>
      </c>
      <c t="str" s="38" r="K413">
        <f>IF(ISNA(VLOOKUP($A413,'Venues to Contact'!$B$3:$V$501,4,FALSE)),"",VLOOKUP($A413,'Venues to Contact'!$B$3:$V$501,4,FALSE))</f>
        <v/>
      </c>
      <c t="str" s="38" r="L413">
        <f>IF(ISNA(VLOOKUP($A413,'Venues to Contact'!$B$3:$V$501,14,FALSE)),"",VLOOKUP($A413,'Venues to Contact'!$B$3:$V$501,14,FALSE))</f>
        <v/>
      </c>
      <c t="str" s="39" r="M413">
        <f>IF(ISNA(VLOOKUP($A413,'Venues to Contact'!$B$3:$V$501,15,FALSE)),"",VLOOKUP($A413,'Venues to Contact'!$B$3:$V$501,15,FALSE))</f>
        <v/>
      </c>
      <c t="str" s="40" r="N413">
        <f>IF(ISNA(VLOOKUP($A413,'Venues to Contact'!$B$3:$V$501,16,FALSE)),"",VLOOKUP($A413,'Venues to Contact'!$B$3:$V$501,16,FALSE))</f>
        <v/>
      </c>
      <c t="str" s="61" r="O413">
        <f>IF(ISNA(VLOOKUP($A413,'Venues to Contact'!$B$3:$V$501,17,FALSE)),"",VLOOKUP($A413,'Venues to Contact'!$B$3:$V$501,17,FALSE))</f>
        <v/>
      </c>
      <c t="str" s="41" r="P413">
        <f>IF(ISNA(VLOOKUP($A413,'Venues to Contact'!$B$3:$V$501,18,FALSE)),"",VLOOKUP($A413,'Venues to Contact'!$B$3:$V$501,18,FALSE))</f>
        <v/>
      </c>
      <c t="str" s="42" r="Q413">
        <f>IF(ISNA(VLOOKUP($A413,'Venues to Contact'!$B$3:$V$501,19,FALSE)),"",VLOOKUP($A413,'Venues to Contact'!$B$3:$V$501,19,FALSE))</f>
        <v/>
      </c>
      <c t="str" s="44" r="R413">
        <f>IF(ISNA(VLOOKUP($A413,'Venues to Contact'!$B$3:$V$501,20,FALSE)),"",VLOOKUP($A413,'Venues to Contact'!$B$3:$V$501,20,FALSE))</f>
        <v/>
      </c>
      <c t="str" s="53" r="S413">
        <f>IF(ISNA(VLOOKUP($A413,'Venues to Contact'!$B$3:$V$501,21,FALSE)),"",VLOOKUP($A413,'Venues to Contact'!$B$3:$V$501,21,FALSE))</f>
        <v/>
      </c>
    </row>
    <row customHeight="1" r="414" ht="21.75">
      <c s="31" r="A414">
        <v>412.0</v>
      </c>
      <c t="str" s="31" r="B414">
        <f>IF(ISNA(VLOOKUP($A414,'Venues to Contact'!$B$3:$V$501,2,FALSE)),"",VLOOKUP($A414,'Venues to Contact'!$B$3:$V$501,2,FALSE))</f>
        <v/>
      </c>
      <c t="str" s="31" r="C414">
        <f>IF(ISNA(VLOOKUP($A414,'Venues to Contact'!$B$3:$V$501,5,FALSE)),"",VLOOKUP($A414,'Venues to Contact'!$B$3:$V$501,5,FALSE))</f>
        <v/>
      </c>
      <c t="str" s="31" r="D414">
        <f>IF(ISNA(VLOOKUP($A414,'Venues to Contact'!$B$3:$V$501,6,FALSE)),"",VLOOKUP($A414,'Venues to Contact'!$B$3:$V$501,6,FALSE))</f>
        <v/>
      </c>
      <c t="str" s="31" r="E414">
        <f>IF(ISNA(VLOOKUP($A414,'Venues to Contact'!$B$3:$V$501,7,FALSE)),"",VLOOKUP($A414,'Venues to Contact'!$B$3:$V$501,7,FALSE))</f>
        <v/>
      </c>
      <c t="str" s="31" r="F414">
        <f>IF(ISNA(VLOOKUP($A414,'Venues to Contact'!$B$3:$V$501,8,FALSE)),"",VLOOKUP($A414,'Venues to Contact'!$B$3:$V$501,8,FALSE))</f>
        <v/>
      </c>
      <c t="str" s="31" r="G414">
        <f>IF(ISNA(VLOOKUP($A414,'Venues to Contact'!$B$3:$V$501,9,FALSE)),"",VLOOKUP($A414,'Venues to Contact'!$B$3:$V$501,9,FALSE))</f>
        <v/>
      </c>
      <c t="str" s="31" r="H414">
        <f>IF(ISNA(VLOOKUP($A414,'Venues to Contact'!$B$3:$V$501,10,FALSE)),"",VLOOKUP($A414,'Venues to Contact'!$B$3:$V$501,10,FALSE))</f>
        <v/>
      </c>
      <c t="str" s="31" r="I414">
        <f>IF(ISNA(VLOOKUP($A414,'Venues to Contact'!$B$3:$V$501,11,FALSE)),"",VLOOKUP($A414,'Venues to Contact'!$B$3:$V$501,11,FALSE))</f>
        <v/>
      </c>
      <c t="str" s="46" r="J414">
        <f>IF(ISNA(VLOOKUP($A414,'Venues to Contact'!$B$3:$V$501,12,FALSE)),"",VLOOKUP($A414,'Venues to Contact'!$B$3:$V$501,12,FALSE))</f>
        <v/>
      </c>
      <c t="str" s="38" r="K414">
        <f>IF(ISNA(VLOOKUP($A414,'Venues to Contact'!$B$3:$V$501,4,FALSE)),"",VLOOKUP($A414,'Venues to Contact'!$B$3:$V$501,4,FALSE))</f>
        <v/>
      </c>
      <c t="str" s="38" r="L414">
        <f>IF(ISNA(VLOOKUP($A414,'Venues to Contact'!$B$3:$V$501,14,FALSE)),"",VLOOKUP($A414,'Venues to Contact'!$B$3:$V$501,14,FALSE))</f>
        <v/>
      </c>
      <c t="str" s="39" r="M414">
        <f>IF(ISNA(VLOOKUP($A414,'Venues to Contact'!$B$3:$V$501,15,FALSE)),"",VLOOKUP($A414,'Venues to Contact'!$B$3:$V$501,15,FALSE))</f>
        <v/>
      </c>
      <c t="str" s="40" r="N414">
        <f>IF(ISNA(VLOOKUP($A414,'Venues to Contact'!$B$3:$V$501,16,FALSE)),"",VLOOKUP($A414,'Venues to Contact'!$B$3:$V$501,16,FALSE))</f>
        <v/>
      </c>
      <c t="str" s="61" r="O414">
        <f>IF(ISNA(VLOOKUP($A414,'Venues to Contact'!$B$3:$V$501,17,FALSE)),"",VLOOKUP($A414,'Venues to Contact'!$B$3:$V$501,17,FALSE))</f>
        <v/>
      </c>
      <c t="str" s="41" r="P414">
        <f>IF(ISNA(VLOOKUP($A414,'Venues to Contact'!$B$3:$V$501,18,FALSE)),"",VLOOKUP($A414,'Venues to Contact'!$B$3:$V$501,18,FALSE))</f>
        <v/>
      </c>
      <c t="str" s="42" r="Q414">
        <f>IF(ISNA(VLOOKUP($A414,'Venues to Contact'!$B$3:$V$501,19,FALSE)),"",VLOOKUP($A414,'Venues to Contact'!$B$3:$V$501,19,FALSE))</f>
        <v/>
      </c>
      <c t="str" s="44" r="R414">
        <f>IF(ISNA(VLOOKUP($A414,'Venues to Contact'!$B$3:$V$501,20,FALSE)),"",VLOOKUP($A414,'Venues to Contact'!$B$3:$V$501,20,FALSE))</f>
        <v/>
      </c>
      <c t="str" s="53" r="S414">
        <f>IF(ISNA(VLOOKUP($A414,'Venues to Contact'!$B$3:$V$501,21,FALSE)),"",VLOOKUP($A414,'Venues to Contact'!$B$3:$V$501,21,FALSE))</f>
        <v/>
      </c>
    </row>
    <row customHeight="1" r="415" ht="21.75">
      <c s="31" r="A415">
        <v>413.0</v>
      </c>
      <c t="str" s="31" r="B415">
        <f>IF(ISNA(VLOOKUP($A415,'Venues to Contact'!$B$3:$V$501,2,FALSE)),"",VLOOKUP($A415,'Venues to Contact'!$B$3:$V$501,2,FALSE))</f>
        <v/>
      </c>
      <c t="str" s="31" r="C415">
        <f>IF(ISNA(VLOOKUP($A415,'Venues to Contact'!$B$3:$V$501,5,FALSE)),"",VLOOKUP($A415,'Venues to Contact'!$B$3:$V$501,5,FALSE))</f>
        <v/>
      </c>
      <c t="str" s="31" r="D415">
        <f>IF(ISNA(VLOOKUP($A415,'Venues to Contact'!$B$3:$V$501,6,FALSE)),"",VLOOKUP($A415,'Venues to Contact'!$B$3:$V$501,6,FALSE))</f>
        <v/>
      </c>
      <c t="str" s="31" r="E415">
        <f>IF(ISNA(VLOOKUP($A415,'Venues to Contact'!$B$3:$V$501,7,FALSE)),"",VLOOKUP($A415,'Venues to Contact'!$B$3:$V$501,7,FALSE))</f>
        <v/>
      </c>
      <c t="str" s="31" r="F415">
        <f>IF(ISNA(VLOOKUP($A415,'Venues to Contact'!$B$3:$V$501,8,FALSE)),"",VLOOKUP($A415,'Venues to Contact'!$B$3:$V$501,8,FALSE))</f>
        <v/>
      </c>
      <c t="str" s="31" r="G415">
        <f>IF(ISNA(VLOOKUP($A415,'Venues to Contact'!$B$3:$V$501,9,FALSE)),"",VLOOKUP($A415,'Venues to Contact'!$B$3:$V$501,9,FALSE))</f>
        <v/>
      </c>
      <c t="str" s="31" r="H415">
        <f>IF(ISNA(VLOOKUP($A415,'Venues to Contact'!$B$3:$V$501,10,FALSE)),"",VLOOKUP($A415,'Venues to Contact'!$B$3:$V$501,10,FALSE))</f>
        <v/>
      </c>
      <c t="str" s="31" r="I415">
        <f>IF(ISNA(VLOOKUP($A415,'Venues to Contact'!$B$3:$V$501,11,FALSE)),"",VLOOKUP($A415,'Venues to Contact'!$B$3:$V$501,11,FALSE))</f>
        <v/>
      </c>
      <c t="str" s="46" r="J415">
        <f>IF(ISNA(VLOOKUP($A415,'Venues to Contact'!$B$3:$V$501,12,FALSE)),"",VLOOKUP($A415,'Venues to Contact'!$B$3:$V$501,12,FALSE))</f>
        <v/>
      </c>
      <c t="str" s="38" r="K415">
        <f>IF(ISNA(VLOOKUP($A415,'Venues to Contact'!$B$3:$V$501,4,FALSE)),"",VLOOKUP($A415,'Venues to Contact'!$B$3:$V$501,4,FALSE))</f>
        <v/>
      </c>
      <c t="str" s="38" r="L415">
        <f>IF(ISNA(VLOOKUP($A415,'Venues to Contact'!$B$3:$V$501,14,FALSE)),"",VLOOKUP($A415,'Venues to Contact'!$B$3:$V$501,14,FALSE))</f>
        <v/>
      </c>
      <c t="str" s="39" r="M415">
        <f>IF(ISNA(VLOOKUP($A415,'Venues to Contact'!$B$3:$V$501,15,FALSE)),"",VLOOKUP($A415,'Venues to Contact'!$B$3:$V$501,15,FALSE))</f>
        <v/>
      </c>
      <c t="str" s="40" r="N415">
        <f>IF(ISNA(VLOOKUP($A415,'Venues to Contact'!$B$3:$V$501,16,FALSE)),"",VLOOKUP($A415,'Venues to Contact'!$B$3:$V$501,16,FALSE))</f>
        <v/>
      </c>
      <c t="str" s="61" r="O415">
        <f>IF(ISNA(VLOOKUP($A415,'Venues to Contact'!$B$3:$V$501,17,FALSE)),"",VLOOKUP($A415,'Venues to Contact'!$B$3:$V$501,17,FALSE))</f>
        <v/>
      </c>
      <c t="str" s="41" r="P415">
        <f>IF(ISNA(VLOOKUP($A415,'Venues to Contact'!$B$3:$V$501,18,FALSE)),"",VLOOKUP($A415,'Venues to Contact'!$B$3:$V$501,18,FALSE))</f>
        <v/>
      </c>
      <c t="str" s="42" r="Q415">
        <f>IF(ISNA(VLOOKUP($A415,'Venues to Contact'!$B$3:$V$501,19,FALSE)),"",VLOOKUP($A415,'Venues to Contact'!$B$3:$V$501,19,FALSE))</f>
        <v/>
      </c>
      <c t="str" s="44" r="R415">
        <f>IF(ISNA(VLOOKUP($A415,'Venues to Contact'!$B$3:$V$501,20,FALSE)),"",VLOOKUP($A415,'Venues to Contact'!$B$3:$V$501,20,FALSE))</f>
        <v/>
      </c>
      <c t="str" s="53" r="S415">
        <f>IF(ISNA(VLOOKUP($A415,'Venues to Contact'!$B$3:$V$501,21,FALSE)),"",VLOOKUP($A415,'Venues to Contact'!$B$3:$V$501,21,FALSE))</f>
        <v/>
      </c>
    </row>
    <row customHeight="1" r="416" ht="21.75">
      <c s="31" r="A416">
        <v>414.0</v>
      </c>
      <c t="str" s="31" r="B416">
        <f>IF(ISNA(VLOOKUP($A416,'Venues to Contact'!$B$3:$V$501,2,FALSE)),"",VLOOKUP($A416,'Venues to Contact'!$B$3:$V$501,2,FALSE))</f>
        <v/>
      </c>
      <c t="str" s="31" r="C416">
        <f>IF(ISNA(VLOOKUP($A416,'Venues to Contact'!$B$3:$V$501,5,FALSE)),"",VLOOKUP($A416,'Venues to Contact'!$B$3:$V$501,5,FALSE))</f>
        <v/>
      </c>
      <c t="str" s="31" r="D416">
        <f>IF(ISNA(VLOOKUP($A416,'Venues to Contact'!$B$3:$V$501,6,FALSE)),"",VLOOKUP($A416,'Venues to Contact'!$B$3:$V$501,6,FALSE))</f>
        <v/>
      </c>
      <c t="str" s="31" r="E416">
        <f>IF(ISNA(VLOOKUP($A416,'Venues to Contact'!$B$3:$V$501,7,FALSE)),"",VLOOKUP($A416,'Venues to Contact'!$B$3:$V$501,7,FALSE))</f>
        <v/>
      </c>
      <c t="str" s="31" r="F416">
        <f>IF(ISNA(VLOOKUP($A416,'Venues to Contact'!$B$3:$V$501,8,FALSE)),"",VLOOKUP($A416,'Venues to Contact'!$B$3:$V$501,8,FALSE))</f>
        <v/>
      </c>
      <c t="str" s="31" r="G416">
        <f>IF(ISNA(VLOOKUP($A416,'Venues to Contact'!$B$3:$V$501,9,FALSE)),"",VLOOKUP($A416,'Venues to Contact'!$B$3:$V$501,9,FALSE))</f>
        <v/>
      </c>
      <c t="str" s="31" r="H416">
        <f>IF(ISNA(VLOOKUP($A416,'Venues to Contact'!$B$3:$V$501,10,FALSE)),"",VLOOKUP($A416,'Venues to Contact'!$B$3:$V$501,10,FALSE))</f>
        <v/>
      </c>
      <c t="str" s="31" r="I416">
        <f>IF(ISNA(VLOOKUP($A416,'Venues to Contact'!$B$3:$V$501,11,FALSE)),"",VLOOKUP($A416,'Venues to Contact'!$B$3:$V$501,11,FALSE))</f>
        <v/>
      </c>
      <c t="str" s="46" r="J416">
        <f>IF(ISNA(VLOOKUP($A416,'Venues to Contact'!$B$3:$V$501,12,FALSE)),"",VLOOKUP($A416,'Venues to Contact'!$B$3:$V$501,12,FALSE))</f>
        <v/>
      </c>
      <c t="str" s="38" r="K416">
        <f>IF(ISNA(VLOOKUP($A416,'Venues to Contact'!$B$3:$V$501,4,FALSE)),"",VLOOKUP($A416,'Venues to Contact'!$B$3:$V$501,4,FALSE))</f>
        <v/>
      </c>
      <c t="str" s="38" r="L416">
        <f>IF(ISNA(VLOOKUP($A416,'Venues to Contact'!$B$3:$V$501,14,FALSE)),"",VLOOKUP($A416,'Venues to Contact'!$B$3:$V$501,14,FALSE))</f>
        <v/>
      </c>
      <c t="str" s="39" r="M416">
        <f>IF(ISNA(VLOOKUP($A416,'Venues to Contact'!$B$3:$V$501,15,FALSE)),"",VLOOKUP($A416,'Venues to Contact'!$B$3:$V$501,15,FALSE))</f>
        <v/>
      </c>
      <c t="str" s="40" r="N416">
        <f>IF(ISNA(VLOOKUP($A416,'Venues to Contact'!$B$3:$V$501,16,FALSE)),"",VLOOKUP($A416,'Venues to Contact'!$B$3:$V$501,16,FALSE))</f>
        <v/>
      </c>
      <c t="str" s="61" r="O416">
        <f>IF(ISNA(VLOOKUP($A416,'Venues to Contact'!$B$3:$V$501,17,FALSE)),"",VLOOKUP($A416,'Venues to Contact'!$B$3:$V$501,17,FALSE))</f>
        <v/>
      </c>
      <c t="str" s="41" r="P416">
        <f>IF(ISNA(VLOOKUP($A416,'Venues to Contact'!$B$3:$V$501,18,FALSE)),"",VLOOKUP($A416,'Venues to Contact'!$B$3:$V$501,18,FALSE))</f>
        <v/>
      </c>
      <c t="str" s="42" r="Q416">
        <f>IF(ISNA(VLOOKUP($A416,'Venues to Contact'!$B$3:$V$501,19,FALSE)),"",VLOOKUP($A416,'Venues to Contact'!$B$3:$V$501,19,FALSE))</f>
        <v/>
      </c>
      <c t="str" s="44" r="R416">
        <f>IF(ISNA(VLOOKUP($A416,'Venues to Contact'!$B$3:$V$501,20,FALSE)),"",VLOOKUP($A416,'Venues to Contact'!$B$3:$V$501,20,FALSE))</f>
        <v/>
      </c>
      <c t="str" s="53" r="S416">
        <f>IF(ISNA(VLOOKUP($A416,'Venues to Contact'!$B$3:$V$501,21,FALSE)),"",VLOOKUP($A416,'Venues to Contact'!$B$3:$V$501,21,FALSE))</f>
        <v/>
      </c>
    </row>
    <row customHeight="1" r="417" ht="21.75">
      <c s="31" r="A417">
        <v>415.0</v>
      </c>
      <c t="str" s="31" r="B417">
        <f>IF(ISNA(VLOOKUP($A417,'Venues to Contact'!$B$3:$V$501,2,FALSE)),"",VLOOKUP($A417,'Venues to Contact'!$B$3:$V$501,2,FALSE))</f>
        <v/>
      </c>
      <c t="str" s="31" r="C417">
        <f>IF(ISNA(VLOOKUP($A417,'Venues to Contact'!$B$3:$V$501,5,FALSE)),"",VLOOKUP($A417,'Venues to Contact'!$B$3:$V$501,5,FALSE))</f>
        <v/>
      </c>
      <c t="str" s="31" r="D417">
        <f>IF(ISNA(VLOOKUP($A417,'Venues to Contact'!$B$3:$V$501,6,FALSE)),"",VLOOKUP($A417,'Venues to Contact'!$B$3:$V$501,6,FALSE))</f>
        <v/>
      </c>
      <c t="str" s="31" r="E417">
        <f>IF(ISNA(VLOOKUP($A417,'Venues to Contact'!$B$3:$V$501,7,FALSE)),"",VLOOKUP($A417,'Venues to Contact'!$B$3:$V$501,7,FALSE))</f>
        <v/>
      </c>
      <c t="str" s="31" r="F417">
        <f>IF(ISNA(VLOOKUP($A417,'Venues to Contact'!$B$3:$V$501,8,FALSE)),"",VLOOKUP($A417,'Venues to Contact'!$B$3:$V$501,8,FALSE))</f>
        <v/>
      </c>
      <c t="str" s="31" r="G417">
        <f>IF(ISNA(VLOOKUP($A417,'Venues to Contact'!$B$3:$V$501,9,FALSE)),"",VLOOKUP($A417,'Venues to Contact'!$B$3:$V$501,9,FALSE))</f>
        <v/>
      </c>
      <c t="str" s="31" r="H417">
        <f>IF(ISNA(VLOOKUP($A417,'Venues to Contact'!$B$3:$V$501,10,FALSE)),"",VLOOKUP($A417,'Venues to Contact'!$B$3:$V$501,10,FALSE))</f>
        <v/>
      </c>
      <c t="str" s="31" r="I417">
        <f>IF(ISNA(VLOOKUP($A417,'Venues to Contact'!$B$3:$V$501,11,FALSE)),"",VLOOKUP($A417,'Venues to Contact'!$B$3:$V$501,11,FALSE))</f>
        <v/>
      </c>
      <c t="str" s="46" r="J417">
        <f>IF(ISNA(VLOOKUP($A417,'Venues to Contact'!$B$3:$V$501,12,FALSE)),"",VLOOKUP($A417,'Venues to Contact'!$B$3:$V$501,12,FALSE))</f>
        <v/>
      </c>
      <c t="str" s="38" r="K417">
        <f>IF(ISNA(VLOOKUP($A417,'Venues to Contact'!$B$3:$V$501,4,FALSE)),"",VLOOKUP($A417,'Venues to Contact'!$B$3:$V$501,4,FALSE))</f>
        <v/>
      </c>
      <c t="str" s="38" r="L417">
        <f>IF(ISNA(VLOOKUP($A417,'Venues to Contact'!$B$3:$V$501,14,FALSE)),"",VLOOKUP($A417,'Venues to Contact'!$B$3:$V$501,14,FALSE))</f>
        <v/>
      </c>
      <c t="str" s="39" r="M417">
        <f>IF(ISNA(VLOOKUP($A417,'Venues to Contact'!$B$3:$V$501,15,FALSE)),"",VLOOKUP($A417,'Venues to Contact'!$B$3:$V$501,15,FALSE))</f>
        <v/>
      </c>
      <c t="str" s="40" r="N417">
        <f>IF(ISNA(VLOOKUP($A417,'Venues to Contact'!$B$3:$V$501,16,FALSE)),"",VLOOKUP($A417,'Venues to Contact'!$B$3:$V$501,16,FALSE))</f>
        <v/>
      </c>
      <c t="str" s="61" r="O417">
        <f>IF(ISNA(VLOOKUP($A417,'Venues to Contact'!$B$3:$V$501,17,FALSE)),"",VLOOKUP($A417,'Venues to Contact'!$B$3:$V$501,17,FALSE))</f>
        <v/>
      </c>
      <c t="str" s="41" r="P417">
        <f>IF(ISNA(VLOOKUP($A417,'Venues to Contact'!$B$3:$V$501,18,FALSE)),"",VLOOKUP($A417,'Venues to Contact'!$B$3:$V$501,18,FALSE))</f>
        <v/>
      </c>
      <c t="str" s="42" r="Q417">
        <f>IF(ISNA(VLOOKUP($A417,'Venues to Contact'!$B$3:$V$501,19,FALSE)),"",VLOOKUP($A417,'Venues to Contact'!$B$3:$V$501,19,FALSE))</f>
        <v/>
      </c>
      <c t="str" s="44" r="R417">
        <f>IF(ISNA(VLOOKUP($A417,'Venues to Contact'!$B$3:$V$501,20,FALSE)),"",VLOOKUP($A417,'Venues to Contact'!$B$3:$V$501,20,FALSE))</f>
        <v/>
      </c>
      <c t="str" s="53" r="S417">
        <f>IF(ISNA(VLOOKUP($A417,'Venues to Contact'!$B$3:$V$501,21,FALSE)),"",VLOOKUP($A417,'Venues to Contact'!$B$3:$V$501,21,FALSE))</f>
        <v/>
      </c>
    </row>
    <row customHeight="1" r="418" ht="21.75">
      <c s="31" r="A418">
        <v>416.0</v>
      </c>
      <c t="str" s="31" r="B418">
        <f>IF(ISNA(VLOOKUP($A418,'Venues to Contact'!$B$3:$V$501,2,FALSE)),"",VLOOKUP($A418,'Venues to Contact'!$B$3:$V$501,2,FALSE))</f>
        <v/>
      </c>
      <c t="str" s="31" r="C418">
        <f>IF(ISNA(VLOOKUP($A418,'Venues to Contact'!$B$3:$V$501,5,FALSE)),"",VLOOKUP($A418,'Venues to Contact'!$B$3:$V$501,5,FALSE))</f>
        <v/>
      </c>
      <c t="str" s="31" r="D418">
        <f>IF(ISNA(VLOOKUP($A418,'Venues to Contact'!$B$3:$V$501,6,FALSE)),"",VLOOKUP($A418,'Venues to Contact'!$B$3:$V$501,6,FALSE))</f>
        <v/>
      </c>
      <c t="str" s="31" r="E418">
        <f>IF(ISNA(VLOOKUP($A418,'Venues to Contact'!$B$3:$V$501,7,FALSE)),"",VLOOKUP($A418,'Venues to Contact'!$B$3:$V$501,7,FALSE))</f>
        <v/>
      </c>
      <c t="str" s="31" r="F418">
        <f>IF(ISNA(VLOOKUP($A418,'Venues to Contact'!$B$3:$V$501,8,FALSE)),"",VLOOKUP($A418,'Venues to Contact'!$B$3:$V$501,8,FALSE))</f>
        <v/>
      </c>
      <c t="str" s="31" r="G418">
        <f>IF(ISNA(VLOOKUP($A418,'Venues to Contact'!$B$3:$V$501,9,FALSE)),"",VLOOKUP($A418,'Venues to Contact'!$B$3:$V$501,9,FALSE))</f>
        <v/>
      </c>
      <c t="str" s="31" r="H418">
        <f>IF(ISNA(VLOOKUP($A418,'Venues to Contact'!$B$3:$V$501,10,FALSE)),"",VLOOKUP($A418,'Venues to Contact'!$B$3:$V$501,10,FALSE))</f>
        <v/>
      </c>
      <c t="str" s="31" r="I418">
        <f>IF(ISNA(VLOOKUP($A418,'Venues to Contact'!$B$3:$V$501,11,FALSE)),"",VLOOKUP($A418,'Venues to Contact'!$B$3:$V$501,11,FALSE))</f>
        <v/>
      </c>
      <c t="str" s="46" r="J418">
        <f>IF(ISNA(VLOOKUP($A418,'Venues to Contact'!$B$3:$V$501,12,FALSE)),"",VLOOKUP($A418,'Venues to Contact'!$B$3:$V$501,12,FALSE))</f>
        <v/>
      </c>
      <c t="str" s="38" r="K418">
        <f>IF(ISNA(VLOOKUP($A418,'Venues to Contact'!$B$3:$V$501,4,FALSE)),"",VLOOKUP($A418,'Venues to Contact'!$B$3:$V$501,4,FALSE))</f>
        <v/>
      </c>
      <c t="str" s="38" r="L418">
        <f>IF(ISNA(VLOOKUP($A418,'Venues to Contact'!$B$3:$V$501,14,FALSE)),"",VLOOKUP($A418,'Venues to Contact'!$B$3:$V$501,14,FALSE))</f>
        <v/>
      </c>
      <c t="str" s="39" r="M418">
        <f>IF(ISNA(VLOOKUP($A418,'Venues to Contact'!$B$3:$V$501,15,FALSE)),"",VLOOKUP($A418,'Venues to Contact'!$B$3:$V$501,15,FALSE))</f>
        <v/>
      </c>
      <c t="str" s="40" r="N418">
        <f>IF(ISNA(VLOOKUP($A418,'Venues to Contact'!$B$3:$V$501,16,FALSE)),"",VLOOKUP($A418,'Venues to Contact'!$B$3:$V$501,16,FALSE))</f>
        <v/>
      </c>
      <c t="str" s="61" r="O418">
        <f>IF(ISNA(VLOOKUP($A418,'Venues to Contact'!$B$3:$V$501,17,FALSE)),"",VLOOKUP($A418,'Venues to Contact'!$B$3:$V$501,17,FALSE))</f>
        <v/>
      </c>
      <c t="str" s="41" r="P418">
        <f>IF(ISNA(VLOOKUP($A418,'Venues to Contact'!$B$3:$V$501,18,FALSE)),"",VLOOKUP($A418,'Venues to Contact'!$B$3:$V$501,18,FALSE))</f>
        <v/>
      </c>
      <c t="str" s="42" r="Q418">
        <f>IF(ISNA(VLOOKUP($A418,'Venues to Contact'!$B$3:$V$501,19,FALSE)),"",VLOOKUP($A418,'Venues to Contact'!$B$3:$V$501,19,FALSE))</f>
        <v/>
      </c>
      <c t="str" s="44" r="R418">
        <f>IF(ISNA(VLOOKUP($A418,'Venues to Contact'!$B$3:$V$501,20,FALSE)),"",VLOOKUP($A418,'Venues to Contact'!$B$3:$V$501,20,FALSE))</f>
        <v/>
      </c>
      <c t="str" s="53" r="S418">
        <f>IF(ISNA(VLOOKUP($A418,'Venues to Contact'!$B$3:$V$501,21,FALSE)),"",VLOOKUP($A418,'Venues to Contact'!$B$3:$V$501,21,FALSE))</f>
        <v/>
      </c>
    </row>
    <row customHeight="1" r="419" ht="21.75">
      <c s="31" r="A419">
        <v>417.0</v>
      </c>
      <c t="str" s="31" r="B419">
        <f>IF(ISNA(VLOOKUP($A419,'Venues to Contact'!$B$3:$V$501,2,FALSE)),"",VLOOKUP($A419,'Venues to Contact'!$B$3:$V$501,2,FALSE))</f>
        <v/>
      </c>
      <c t="str" s="31" r="C419">
        <f>IF(ISNA(VLOOKUP($A419,'Venues to Contact'!$B$3:$V$501,5,FALSE)),"",VLOOKUP($A419,'Venues to Contact'!$B$3:$V$501,5,FALSE))</f>
        <v/>
      </c>
      <c t="str" s="31" r="D419">
        <f>IF(ISNA(VLOOKUP($A419,'Venues to Contact'!$B$3:$V$501,6,FALSE)),"",VLOOKUP($A419,'Venues to Contact'!$B$3:$V$501,6,FALSE))</f>
        <v/>
      </c>
      <c t="str" s="31" r="E419">
        <f>IF(ISNA(VLOOKUP($A419,'Venues to Contact'!$B$3:$V$501,7,FALSE)),"",VLOOKUP($A419,'Venues to Contact'!$B$3:$V$501,7,FALSE))</f>
        <v/>
      </c>
      <c t="str" s="31" r="F419">
        <f>IF(ISNA(VLOOKUP($A419,'Venues to Contact'!$B$3:$V$501,8,FALSE)),"",VLOOKUP($A419,'Venues to Contact'!$B$3:$V$501,8,FALSE))</f>
        <v/>
      </c>
      <c t="str" s="31" r="G419">
        <f>IF(ISNA(VLOOKUP($A419,'Venues to Contact'!$B$3:$V$501,9,FALSE)),"",VLOOKUP($A419,'Venues to Contact'!$B$3:$V$501,9,FALSE))</f>
        <v/>
      </c>
      <c t="str" s="31" r="H419">
        <f>IF(ISNA(VLOOKUP($A419,'Venues to Contact'!$B$3:$V$501,10,FALSE)),"",VLOOKUP($A419,'Venues to Contact'!$B$3:$V$501,10,FALSE))</f>
        <v/>
      </c>
      <c t="str" s="31" r="I419">
        <f>IF(ISNA(VLOOKUP($A419,'Venues to Contact'!$B$3:$V$501,11,FALSE)),"",VLOOKUP($A419,'Venues to Contact'!$B$3:$V$501,11,FALSE))</f>
        <v/>
      </c>
      <c t="str" s="46" r="J419">
        <f>IF(ISNA(VLOOKUP($A419,'Venues to Contact'!$B$3:$V$501,12,FALSE)),"",VLOOKUP($A419,'Venues to Contact'!$B$3:$V$501,12,FALSE))</f>
        <v/>
      </c>
      <c t="str" s="38" r="K419">
        <f>IF(ISNA(VLOOKUP($A419,'Venues to Contact'!$B$3:$V$501,4,FALSE)),"",VLOOKUP($A419,'Venues to Contact'!$B$3:$V$501,4,FALSE))</f>
        <v/>
      </c>
      <c t="str" s="38" r="L419">
        <f>IF(ISNA(VLOOKUP($A419,'Venues to Contact'!$B$3:$V$501,14,FALSE)),"",VLOOKUP($A419,'Venues to Contact'!$B$3:$V$501,14,FALSE))</f>
        <v/>
      </c>
      <c t="str" s="39" r="M419">
        <f>IF(ISNA(VLOOKUP($A419,'Venues to Contact'!$B$3:$V$501,15,FALSE)),"",VLOOKUP($A419,'Venues to Contact'!$B$3:$V$501,15,FALSE))</f>
        <v/>
      </c>
      <c t="str" s="40" r="N419">
        <f>IF(ISNA(VLOOKUP($A419,'Venues to Contact'!$B$3:$V$501,16,FALSE)),"",VLOOKUP($A419,'Venues to Contact'!$B$3:$V$501,16,FALSE))</f>
        <v/>
      </c>
      <c t="str" s="61" r="O419">
        <f>IF(ISNA(VLOOKUP($A419,'Venues to Contact'!$B$3:$V$501,17,FALSE)),"",VLOOKUP($A419,'Venues to Contact'!$B$3:$V$501,17,FALSE))</f>
        <v/>
      </c>
      <c t="str" s="41" r="P419">
        <f>IF(ISNA(VLOOKUP($A419,'Venues to Contact'!$B$3:$V$501,18,FALSE)),"",VLOOKUP($A419,'Venues to Contact'!$B$3:$V$501,18,FALSE))</f>
        <v/>
      </c>
      <c t="str" s="42" r="Q419">
        <f>IF(ISNA(VLOOKUP($A419,'Venues to Contact'!$B$3:$V$501,19,FALSE)),"",VLOOKUP($A419,'Venues to Contact'!$B$3:$V$501,19,FALSE))</f>
        <v/>
      </c>
      <c t="str" s="44" r="R419">
        <f>IF(ISNA(VLOOKUP($A419,'Venues to Contact'!$B$3:$V$501,20,FALSE)),"",VLOOKUP($A419,'Venues to Contact'!$B$3:$V$501,20,FALSE))</f>
        <v/>
      </c>
      <c t="str" s="53" r="S419">
        <f>IF(ISNA(VLOOKUP($A419,'Venues to Contact'!$B$3:$V$501,21,FALSE)),"",VLOOKUP($A419,'Venues to Contact'!$B$3:$V$501,21,FALSE))</f>
        <v/>
      </c>
    </row>
    <row customHeight="1" r="420" ht="21.75">
      <c s="31" r="A420">
        <v>418.0</v>
      </c>
      <c t="str" s="31" r="B420">
        <f>IF(ISNA(VLOOKUP($A420,'Venues to Contact'!$B$3:$V$501,2,FALSE)),"",VLOOKUP($A420,'Venues to Contact'!$B$3:$V$501,2,FALSE))</f>
        <v/>
      </c>
      <c t="str" s="31" r="C420">
        <f>IF(ISNA(VLOOKUP($A420,'Venues to Contact'!$B$3:$V$501,5,FALSE)),"",VLOOKUP($A420,'Venues to Contact'!$B$3:$V$501,5,FALSE))</f>
        <v/>
      </c>
      <c t="str" s="31" r="D420">
        <f>IF(ISNA(VLOOKUP($A420,'Venues to Contact'!$B$3:$V$501,6,FALSE)),"",VLOOKUP($A420,'Venues to Contact'!$B$3:$V$501,6,FALSE))</f>
        <v/>
      </c>
      <c t="str" s="31" r="E420">
        <f>IF(ISNA(VLOOKUP($A420,'Venues to Contact'!$B$3:$V$501,7,FALSE)),"",VLOOKUP($A420,'Venues to Contact'!$B$3:$V$501,7,FALSE))</f>
        <v/>
      </c>
      <c t="str" s="31" r="F420">
        <f>IF(ISNA(VLOOKUP($A420,'Venues to Contact'!$B$3:$V$501,8,FALSE)),"",VLOOKUP($A420,'Venues to Contact'!$B$3:$V$501,8,FALSE))</f>
        <v/>
      </c>
      <c t="str" s="31" r="G420">
        <f>IF(ISNA(VLOOKUP($A420,'Venues to Contact'!$B$3:$V$501,9,FALSE)),"",VLOOKUP($A420,'Venues to Contact'!$B$3:$V$501,9,FALSE))</f>
        <v/>
      </c>
      <c t="str" s="31" r="H420">
        <f>IF(ISNA(VLOOKUP($A420,'Venues to Contact'!$B$3:$V$501,10,FALSE)),"",VLOOKUP($A420,'Venues to Contact'!$B$3:$V$501,10,FALSE))</f>
        <v/>
      </c>
      <c t="str" s="31" r="I420">
        <f>IF(ISNA(VLOOKUP($A420,'Venues to Contact'!$B$3:$V$501,11,FALSE)),"",VLOOKUP($A420,'Venues to Contact'!$B$3:$V$501,11,FALSE))</f>
        <v/>
      </c>
      <c t="str" s="46" r="J420">
        <f>IF(ISNA(VLOOKUP($A420,'Venues to Contact'!$B$3:$V$501,12,FALSE)),"",VLOOKUP($A420,'Venues to Contact'!$B$3:$V$501,12,FALSE))</f>
        <v/>
      </c>
      <c t="str" s="38" r="K420">
        <f>IF(ISNA(VLOOKUP($A420,'Venues to Contact'!$B$3:$V$501,4,FALSE)),"",VLOOKUP($A420,'Venues to Contact'!$B$3:$V$501,4,FALSE))</f>
        <v/>
      </c>
      <c t="str" s="38" r="L420">
        <f>IF(ISNA(VLOOKUP($A420,'Venues to Contact'!$B$3:$V$501,14,FALSE)),"",VLOOKUP($A420,'Venues to Contact'!$B$3:$V$501,14,FALSE))</f>
        <v/>
      </c>
      <c t="str" s="39" r="M420">
        <f>IF(ISNA(VLOOKUP($A420,'Venues to Contact'!$B$3:$V$501,15,FALSE)),"",VLOOKUP($A420,'Venues to Contact'!$B$3:$V$501,15,FALSE))</f>
        <v/>
      </c>
      <c t="str" s="40" r="N420">
        <f>IF(ISNA(VLOOKUP($A420,'Venues to Contact'!$B$3:$V$501,16,FALSE)),"",VLOOKUP($A420,'Venues to Contact'!$B$3:$V$501,16,FALSE))</f>
        <v/>
      </c>
      <c t="str" s="61" r="O420">
        <f>IF(ISNA(VLOOKUP($A420,'Venues to Contact'!$B$3:$V$501,17,FALSE)),"",VLOOKUP($A420,'Venues to Contact'!$B$3:$V$501,17,FALSE))</f>
        <v/>
      </c>
      <c t="str" s="41" r="P420">
        <f>IF(ISNA(VLOOKUP($A420,'Venues to Contact'!$B$3:$V$501,18,FALSE)),"",VLOOKUP($A420,'Venues to Contact'!$B$3:$V$501,18,FALSE))</f>
        <v/>
      </c>
      <c t="str" s="42" r="Q420">
        <f>IF(ISNA(VLOOKUP($A420,'Venues to Contact'!$B$3:$V$501,19,FALSE)),"",VLOOKUP($A420,'Venues to Contact'!$B$3:$V$501,19,FALSE))</f>
        <v/>
      </c>
      <c t="str" s="44" r="R420">
        <f>IF(ISNA(VLOOKUP($A420,'Venues to Contact'!$B$3:$V$501,20,FALSE)),"",VLOOKUP($A420,'Venues to Contact'!$B$3:$V$501,20,FALSE))</f>
        <v/>
      </c>
      <c t="str" s="53" r="S420">
        <f>IF(ISNA(VLOOKUP($A420,'Venues to Contact'!$B$3:$V$501,21,FALSE)),"",VLOOKUP($A420,'Venues to Contact'!$B$3:$V$501,21,FALSE))</f>
        <v/>
      </c>
    </row>
    <row customHeight="1" r="421" ht="21.75">
      <c s="31" r="A421">
        <v>419.0</v>
      </c>
      <c t="str" s="31" r="B421">
        <f>IF(ISNA(VLOOKUP($A421,'Venues to Contact'!$B$3:$V$501,2,FALSE)),"",VLOOKUP($A421,'Venues to Contact'!$B$3:$V$501,2,FALSE))</f>
        <v/>
      </c>
      <c t="str" s="31" r="C421">
        <f>IF(ISNA(VLOOKUP($A421,'Venues to Contact'!$B$3:$V$501,5,FALSE)),"",VLOOKUP($A421,'Venues to Contact'!$B$3:$V$501,5,FALSE))</f>
        <v/>
      </c>
      <c t="str" s="31" r="D421">
        <f>IF(ISNA(VLOOKUP($A421,'Venues to Contact'!$B$3:$V$501,6,FALSE)),"",VLOOKUP($A421,'Venues to Contact'!$B$3:$V$501,6,FALSE))</f>
        <v/>
      </c>
      <c t="str" s="31" r="E421">
        <f>IF(ISNA(VLOOKUP($A421,'Venues to Contact'!$B$3:$V$501,7,FALSE)),"",VLOOKUP($A421,'Venues to Contact'!$B$3:$V$501,7,FALSE))</f>
        <v/>
      </c>
      <c t="str" s="31" r="F421">
        <f>IF(ISNA(VLOOKUP($A421,'Venues to Contact'!$B$3:$V$501,8,FALSE)),"",VLOOKUP($A421,'Venues to Contact'!$B$3:$V$501,8,FALSE))</f>
        <v/>
      </c>
      <c t="str" s="31" r="G421">
        <f>IF(ISNA(VLOOKUP($A421,'Venues to Contact'!$B$3:$V$501,9,FALSE)),"",VLOOKUP($A421,'Venues to Contact'!$B$3:$V$501,9,FALSE))</f>
        <v/>
      </c>
      <c t="str" s="31" r="H421">
        <f>IF(ISNA(VLOOKUP($A421,'Venues to Contact'!$B$3:$V$501,10,FALSE)),"",VLOOKUP($A421,'Venues to Contact'!$B$3:$V$501,10,FALSE))</f>
        <v/>
      </c>
      <c t="str" s="31" r="I421">
        <f>IF(ISNA(VLOOKUP($A421,'Venues to Contact'!$B$3:$V$501,11,FALSE)),"",VLOOKUP($A421,'Venues to Contact'!$B$3:$V$501,11,FALSE))</f>
        <v/>
      </c>
      <c t="str" s="46" r="J421">
        <f>IF(ISNA(VLOOKUP($A421,'Venues to Contact'!$B$3:$V$501,12,FALSE)),"",VLOOKUP($A421,'Venues to Contact'!$B$3:$V$501,12,FALSE))</f>
        <v/>
      </c>
      <c t="str" s="38" r="K421">
        <f>IF(ISNA(VLOOKUP($A421,'Venues to Contact'!$B$3:$V$501,4,FALSE)),"",VLOOKUP($A421,'Venues to Contact'!$B$3:$V$501,4,FALSE))</f>
        <v/>
      </c>
      <c t="str" s="38" r="L421">
        <f>IF(ISNA(VLOOKUP($A421,'Venues to Contact'!$B$3:$V$501,14,FALSE)),"",VLOOKUP($A421,'Venues to Contact'!$B$3:$V$501,14,FALSE))</f>
        <v/>
      </c>
      <c t="str" s="39" r="M421">
        <f>IF(ISNA(VLOOKUP($A421,'Venues to Contact'!$B$3:$V$501,15,FALSE)),"",VLOOKUP($A421,'Venues to Contact'!$B$3:$V$501,15,FALSE))</f>
        <v/>
      </c>
      <c t="str" s="40" r="N421">
        <f>IF(ISNA(VLOOKUP($A421,'Venues to Contact'!$B$3:$V$501,16,FALSE)),"",VLOOKUP($A421,'Venues to Contact'!$B$3:$V$501,16,FALSE))</f>
        <v/>
      </c>
      <c t="str" s="61" r="O421">
        <f>IF(ISNA(VLOOKUP($A421,'Venues to Contact'!$B$3:$V$501,17,FALSE)),"",VLOOKUP($A421,'Venues to Contact'!$B$3:$V$501,17,FALSE))</f>
        <v/>
      </c>
      <c t="str" s="41" r="P421">
        <f>IF(ISNA(VLOOKUP($A421,'Venues to Contact'!$B$3:$V$501,18,FALSE)),"",VLOOKUP($A421,'Venues to Contact'!$B$3:$V$501,18,FALSE))</f>
        <v/>
      </c>
      <c t="str" s="42" r="Q421">
        <f>IF(ISNA(VLOOKUP($A421,'Venues to Contact'!$B$3:$V$501,19,FALSE)),"",VLOOKUP($A421,'Venues to Contact'!$B$3:$V$501,19,FALSE))</f>
        <v/>
      </c>
      <c t="str" s="44" r="R421">
        <f>IF(ISNA(VLOOKUP($A421,'Venues to Contact'!$B$3:$V$501,20,FALSE)),"",VLOOKUP($A421,'Venues to Contact'!$B$3:$V$501,20,FALSE))</f>
        <v/>
      </c>
      <c t="str" s="53" r="S421">
        <f>IF(ISNA(VLOOKUP($A421,'Venues to Contact'!$B$3:$V$501,21,FALSE)),"",VLOOKUP($A421,'Venues to Contact'!$B$3:$V$501,21,FALSE))</f>
        <v/>
      </c>
    </row>
    <row customHeight="1" r="422" ht="21.75">
      <c s="31" r="A422">
        <v>420.0</v>
      </c>
      <c t="str" s="31" r="B422">
        <f>IF(ISNA(VLOOKUP($A422,'Venues to Contact'!$B$3:$V$501,2,FALSE)),"",VLOOKUP($A422,'Venues to Contact'!$B$3:$V$501,2,FALSE))</f>
        <v/>
      </c>
      <c t="str" s="31" r="C422">
        <f>IF(ISNA(VLOOKUP($A422,'Venues to Contact'!$B$3:$V$501,5,FALSE)),"",VLOOKUP($A422,'Venues to Contact'!$B$3:$V$501,5,FALSE))</f>
        <v/>
      </c>
      <c t="str" s="31" r="D422">
        <f>IF(ISNA(VLOOKUP($A422,'Venues to Contact'!$B$3:$V$501,6,FALSE)),"",VLOOKUP($A422,'Venues to Contact'!$B$3:$V$501,6,FALSE))</f>
        <v/>
      </c>
      <c t="str" s="31" r="E422">
        <f>IF(ISNA(VLOOKUP($A422,'Venues to Contact'!$B$3:$V$501,7,FALSE)),"",VLOOKUP($A422,'Venues to Contact'!$B$3:$V$501,7,FALSE))</f>
        <v/>
      </c>
      <c t="str" s="31" r="F422">
        <f>IF(ISNA(VLOOKUP($A422,'Venues to Contact'!$B$3:$V$501,8,FALSE)),"",VLOOKUP($A422,'Venues to Contact'!$B$3:$V$501,8,FALSE))</f>
        <v/>
      </c>
      <c t="str" s="31" r="G422">
        <f>IF(ISNA(VLOOKUP($A422,'Venues to Contact'!$B$3:$V$501,9,FALSE)),"",VLOOKUP($A422,'Venues to Contact'!$B$3:$V$501,9,FALSE))</f>
        <v/>
      </c>
      <c t="str" s="31" r="H422">
        <f>IF(ISNA(VLOOKUP($A422,'Venues to Contact'!$B$3:$V$501,10,FALSE)),"",VLOOKUP($A422,'Venues to Contact'!$B$3:$V$501,10,FALSE))</f>
        <v/>
      </c>
      <c t="str" s="31" r="I422">
        <f>IF(ISNA(VLOOKUP($A422,'Venues to Contact'!$B$3:$V$501,11,FALSE)),"",VLOOKUP($A422,'Venues to Contact'!$B$3:$V$501,11,FALSE))</f>
        <v/>
      </c>
      <c t="str" s="46" r="J422">
        <f>IF(ISNA(VLOOKUP($A422,'Venues to Contact'!$B$3:$V$501,12,FALSE)),"",VLOOKUP($A422,'Venues to Contact'!$B$3:$V$501,12,FALSE))</f>
        <v/>
      </c>
      <c t="str" s="38" r="K422">
        <f>IF(ISNA(VLOOKUP($A422,'Venues to Contact'!$B$3:$V$501,4,FALSE)),"",VLOOKUP($A422,'Venues to Contact'!$B$3:$V$501,4,FALSE))</f>
        <v/>
      </c>
      <c t="str" s="38" r="L422">
        <f>IF(ISNA(VLOOKUP($A422,'Venues to Contact'!$B$3:$V$501,14,FALSE)),"",VLOOKUP($A422,'Venues to Contact'!$B$3:$V$501,14,FALSE))</f>
        <v/>
      </c>
      <c t="str" s="39" r="M422">
        <f>IF(ISNA(VLOOKUP($A422,'Venues to Contact'!$B$3:$V$501,15,FALSE)),"",VLOOKUP($A422,'Venues to Contact'!$B$3:$V$501,15,FALSE))</f>
        <v/>
      </c>
      <c t="str" s="40" r="N422">
        <f>IF(ISNA(VLOOKUP($A422,'Venues to Contact'!$B$3:$V$501,16,FALSE)),"",VLOOKUP($A422,'Venues to Contact'!$B$3:$V$501,16,FALSE))</f>
        <v/>
      </c>
      <c t="str" s="61" r="O422">
        <f>IF(ISNA(VLOOKUP($A422,'Venues to Contact'!$B$3:$V$501,17,FALSE)),"",VLOOKUP($A422,'Venues to Contact'!$B$3:$V$501,17,FALSE))</f>
        <v/>
      </c>
      <c t="str" s="41" r="P422">
        <f>IF(ISNA(VLOOKUP($A422,'Venues to Contact'!$B$3:$V$501,18,FALSE)),"",VLOOKUP($A422,'Venues to Contact'!$B$3:$V$501,18,FALSE))</f>
        <v/>
      </c>
      <c t="str" s="42" r="Q422">
        <f>IF(ISNA(VLOOKUP($A422,'Venues to Contact'!$B$3:$V$501,19,FALSE)),"",VLOOKUP($A422,'Venues to Contact'!$B$3:$V$501,19,FALSE))</f>
        <v/>
      </c>
      <c t="str" s="44" r="R422">
        <f>IF(ISNA(VLOOKUP($A422,'Venues to Contact'!$B$3:$V$501,20,FALSE)),"",VLOOKUP($A422,'Venues to Contact'!$B$3:$V$501,20,FALSE))</f>
        <v/>
      </c>
      <c t="str" s="53" r="S422">
        <f>IF(ISNA(VLOOKUP($A422,'Venues to Contact'!$B$3:$V$501,21,FALSE)),"",VLOOKUP($A422,'Venues to Contact'!$B$3:$V$501,21,FALSE))</f>
        <v/>
      </c>
    </row>
    <row customHeight="1" r="423" ht="21.75">
      <c s="31" r="A423">
        <v>421.0</v>
      </c>
      <c t="str" s="31" r="B423">
        <f>IF(ISNA(VLOOKUP($A423,'Venues to Contact'!$B$3:$V$501,2,FALSE)),"",VLOOKUP($A423,'Venues to Contact'!$B$3:$V$501,2,FALSE))</f>
        <v/>
      </c>
      <c t="str" s="31" r="C423">
        <f>IF(ISNA(VLOOKUP($A423,'Venues to Contact'!$B$3:$V$501,5,FALSE)),"",VLOOKUP($A423,'Venues to Contact'!$B$3:$V$501,5,FALSE))</f>
        <v/>
      </c>
      <c t="str" s="31" r="D423">
        <f>IF(ISNA(VLOOKUP($A423,'Venues to Contact'!$B$3:$V$501,6,FALSE)),"",VLOOKUP($A423,'Venues to Contact'!$B$3:$V$501,6,FALSE))</f>
        <v/>
      </c>
      <c t="str" s="31" r="E423">
        <f>IF(ISNA(VLOOKUP($A423,'Venues to Contact'!$B$3:$V$501,7,FALSE)),"",VLOOKUP($A423,'Venues to Contact'!$B$3:$V$501,7,FALSE))</f>
        <v/>
      </c>
      <c t="str" s="31" r="F423">
        <f>IF(ISNA(VLOOKUP($A423,'Venues to Contact'!$B$3:$V$501,8,FALSE)),"",VLOOKUP($A423,'Venues to Contact'!$B$3:$V$501,8,FALSE))</f>
        <v/>
      </c>
      <c t="str" s="31" r="G423">
        <f>IF(ISNA(VLOOKUP($A423,'Venues to Contact'!$B$3:$V$501,9,FALSE)),"",VLOOKUP($A423,'Venues to Contact'!$B$3:$V$501,9,FALSE))</f>
        <v/>
      </c>
      <c t="str" s="31" r="H423">
        <f>IF(ISNA(VLOOKUP($A423,'Venues to Contact'!$B$3:$V$501,10,FALSE)),"",VLOOKUP($A423,'Venues to Contact'!$B$3:$V$501,10,FALSE))</f>
        <v/>
      </c>
      <c t="str" s="31" r="I423">
        <f>IF(ISNA(VLOOKUP($A423,'Venues to Contact'!$B$3:$V$501,11,FALSE)),"",VLOOKUP($A423,'Venues to Contact'!$B$3:$V$501,11,FALSE))</f>
        <v/>
      </c>
      <c t="str" s="46" r="J423">
        <f>IF(ISNA(VLOOKUP($A423,'Venues to Contact'!$B$3:$V$501,12,FALSE)),"",VLOOKUP($A423,'Venues to Contact'!$B$3:$V$501,12,FALSE))</f>
        <v/>
      </c>
      <c t="str" s="38" r="K423">
        <f>IF(ISNA(VLOOKUP($A423,'Venues to Contact'!$B$3:$V$501,4,FALSE)),"",VLOOKUP($A423,'Venues to Contact'!$B$3:$V$501,4,FALSE))</f>
        <v/>
      </c>
      <c t="str" s="38" r="L423">
        <f>IF(ISNA(VLOOKUP($A423,'Venues to Contact'!$B$3:$V$501,14,FALSE)),"",VLOOKUP($A423,'Venues to Contact'!$B$3:$V$501,14,FALSE))</f>
        <v/>
      </c>
      <c t="str" s="39" r="M423">
        <f>IF(ISNA(VLOOKUP($A423,'Venues to Contact'!$B$3:$V$501,15,FALSE)),"",VLOOKUP($A423,'Venues to Contact'!$B$3:$V$501,15,FALSE))</f>
        <v/>
      </c>
      <c t="str" s="40" r="N423">
        <f>IF(ISNA(VLOOKUP($A423,'Venues to Contact'!$B$3:$V$501,16,FALSE)),"",VLOOKUP($A423,'Venues to Contact'!$B$3:$V$501,16,FALSE))</f>
        <v/>
      </c>
      <c t="str" s="61" r="O423">
        <f>IF(ISNA(VLOOKUP($A423,'Venues to Contact'!$B$3:$V$501,17,FALSE)),"",VLOOKUP($A423,'Venues to Contact'!$B$3:$V$501,17,FALSE))</f>
        <v/>
      </c>
      <c t="str" s="41" r="P423">
        <f>IF(ISNA(VLOOKUP($A423,'Venues to Contact'!$B$3:$V$501,18,FALSE)),"",VLOOKUP($A423,'Venues to Contact'!$B$3:$V$501,18,FALSE))</f>
        <v/>
      </c>
      <c t="str" s="42" r="Q423">
        <f>IF(ISNA(VLOOKUP($A423,'Venues to Contact'!$B$3:$V$501,19,FALSE)),"",VLOOKUP($A423,'Venues to Contact'!$B$3:$V$501,19,FALSE))</f>
        <v/>
      </c>
      <c t="str" s="44" r="R423">
        <f>IF(ISNA(VLOOKUP($A423,'Venues to Contact'!$B$3:$V$501,20,FALSE)),"",VLOOKUP($A423,'Venues to Contact'!$B$3:$V$501,20,FALSE))</f>
        <v/>
      </c>
      <c t="str" s="53" r="S423">
        <f>IF(ISNA(VLOOKUP($A423,'Venues to Contact'!$B$3:$V$501,21,FALSE)),"",VLOOKUP($A423,'Venues to Contact'!$B$3:$V$501,21,FALSE))</f>
        <v/>
      </c>
    </row>
    <row customHeight="1" r="424" ht="21.75">
      <c s="31" r="A424">
        <v>422.0</v>
      </c>
      <c t="str" s="31" r="B424">
        <f>IF(ISNA(VLOOKUP($A424,'Venues to Contact'!$B$3:$V$501,2,FALSE)),"",VLOOKUP($A424,'Venues to Contact'!$B$3:$V$501,2,FALSE))</f>
        <v/>
      </c>
      <c t="str" s="31" r="C424">
        <f>IF(ISNA(VLOOKUP($A424,'Venues to Contact'!$B$3:$V$501,5,FALSE)),"",VLOOKUP($A424,'Venues to Contact'!$B$3:$V$501,5,FALSE))</f>
        <v/>
      </c>
      <c t="str" s="31" r="D424">
        <f>IF(ISNA(VLOOKUP($A424,'Venues to Contact'!$B$3:$V$501,6,FALSE)),"",VLOOKUP($A424,'Venues to Contact'!$B$3:$V$501,6,FALSE))</f>
        <v/>
      </c>
      <c t="str" s="31" r="E424">
        <f>IF(ISNA(VLOOKUP($A424,'Venues to Contact'!$B$3:$V$501,7,FALSE)),"",VLOOKUP($A424,'Venues to Contact'!$B$3:$V$501,7,FALSE))</f>
        <v/>
      </c>
      <c t="str" s="31" r="F424">
        <f>IF(ISNA(VLOOKUP($A424,'Venues to Contact'!$B$3:$V$501,8,FALSE)),"",VLOOKUP($A424,'Venues to Contact'!$B$3:$V$501,8,FALSE))</f>
        <v/>
      </c>
      <c t="str" s="31" r="G424">
        <f>IF(ISNA(VLOOKUP($A424,'Venues to Contact'!$B$3:$V$501,9,FALSE)),"",VLOOKUP($A424,'Venues to Contact'!$B$3:$V$501,9,FALSE))</f>
        <v/>
      </c>
      <c t="str" s="31" r="H424">
        <f>IF(ISNA(VLOOKUP($A424,'Venues to Contact'!$B$3:$V$501,10,FALSE)),"",VLOOKUP($A424,'Venues to Contact'!$B$3:$V$501,10,FALSE))</f>
        <v/>
      </c>
      <c t="str" s="31" r="I424">
        <f>IF(ISNA(VLOOKUP($A424,'Venues to Contact'!$B$3:$V$501,11,FALSE)),"",VLOOKUP($A424,'Venues to Contact'!$B$3:$V$501,11,FALSE))</f>
        <v/>
      </c>
      <c t="str" s="46" r="J424">
        <f>IF(ISNA(VLOOKUP($A424,'Venues to Contact'!$B$3:$V$501,12,FALSE)),"",VLOOKUP($A424,'Venues to Contact'!$B$3:$V$501,12,FALSE))</f>
        <v/>
      </c>
      <c t="str" s="38" r="K424">
        <f>IF(ISNA(VLOOKUP($A424,'Venues to Contact'!$B$3:$V$501,4,FALSE)),"",VLOOKUP($A424,'Venues to Contact'!$B$3:$V$501,4,FALSE))</f>
        <v/>
      </c>
      <c t="str" s="38" r="L424">
        <f>IF(ISNA(VLOOKUP($A424,'Venues to Contact'!$B$3:$V$501,14,FALSE)),"",VLOOKUP($A424,'Venues to Contact'!$B$3:$V$501,14,FALSE))</f>
        <v/>
      </c>
      <c t="str" s="39" r="M424">
        <f>IF(ISNA(VLOOKUP($A424,'Venues to Contact'!$B$3:$V$501,15,FALSE)),"",VLOOKUP($A424,'Venues to Contact'!$B$3:$V$501,15,FALSE))</f>
        <v/>
      </c>
      <c t="str" s="40" r="N424">
        <f>IF(ISNA(VLOOKUP($A424,'Venues to Contact'!$B$3:$V$501,16,FALSE)),"",VLOOKUP($A424,'Venues to Contact'!$B$3:$V$501,16,FALSE))</f>
        <v/>
      </c>
      <c t="str" s="61" r="O424">
        <f>IF(ISNA(VLOOKUP($A424,'Venues to Contact'!$B$3:$V$501,17,FALSE)),"",VLOOKUP($A424,'Venues to Contact'!$B$3:$V$501,17,FALSE))</f>
        <v/>
      </c>
      <c t="str" s="41" r="P424">
        <f>IF(ISNA(VLOOKUP($A424,'Venues to Contact'!$B$3:$V$501,18,FALSE)),"",VLOOKUP($A424,'Venues to Contact'!$B$3:$V$501,18,FALSE))</f>
        <v/>
      </c>
      <c t="str" s="42" r="Q424">
        <f>IF(ISNA(VLOOKUP($A424,'Venues to Contact'!$B$3:$V$501,19,FALSE)),"",VLOOKUP($A424,'Venues to Contact'!$B$3:$V$501,19,FALSE))</f>
        <v/>
      </c>
      <c t="str" s="44" r="R424">
        <f>IF(ISNA(VLOOKUP($A424,'Venues to Contact'!$B$3:$V$501,20,FALSE)),"",VLOOKUP($A424,'Venues to Contact'!$B$3:$V$501,20,FALSE))</f>
        <v/>
      </c>
      <c t="str" s="53" r="S424">
        <f>IF(ISNA(VLOOKUP($A424,'Venues to Contact'!$B$3:$V$501,21,FALSE)),"",VLOOKUP($A424,'Venues to Contact'!$B$3:$V$501,21,FALSE))</f>
        <v/>
      </c>
    </row>
    <row customHeight="1" r="425" ht="21.75">
      <c s="31" r="A425">
        <v>423.0</v>
      </c>
      <c t="str" s="31" r="B425">
        <f>IF(ISNA(VLOOKUP($A425,'Venues to Contact'!$B$3:$V$501,2,FALSE)),"",VLOOKUP($A425,'Venues to Contact'!$B$3:$V$501,2,FALSE))</f>
        <v/>
      </c>
      <c t="str" s="31" r="C425">
        <f>IF(ISNA(VLOOKUP($A425,'Venues to Contact'!$B$3:$V$501,5,FALSE)),"",VLOOKUP($A425,'Venues to Contact'!$B$3:$V$501,5,FALSE))</f>
        <v/>
      </c>
      <c t="str" s="31" r="D425">
        <f>IF(ISNA(VLOOKUP($A425,'Venues to Contact'!$B$3:$V$501,6,FALSE)),"",VLOOKUP($A425,'Venues to Contact'!$B$3:$V$501,6,FALSE))</f>
        <v/>
      </c>
      <c t="str" s="31" r="E425">
        <f>IF(ISNA(VLOOKUP($A425,'Venues to Contact'!$B$3:$V$501,7,FALSE)),"",VLOOKUP($A425,'Venues to Contact'!$B$3:$V$501,7,FALSE))</f>
        <v/>
      </c>
      <c t="str" s="31" r="F425">
        <f>IF(ISNA(VLOOKUP($A425,'Venues to Contact'!$B$3:$V$501,8,FALSE)),"",VLOOKUP($A425,'Venues to Contact'!$B$3:$V$501,8,FALSE))</f>
        <v/>
      </c>
      <c t="str" s="31" r="G425">
        <f>IF(ISNA(VLOOKUP($A425,'Venues to Contact'!$B$3:$V$501,9,FALSE)),"",VLOOKUP($A425,'Venues to Contact'!$B$3:$V$501,9,FALSE))</f>
        <v/>
      </c>
      <c t="str" s="31" r="H425">
        <f>IF(ISNA(VLOOKUP($A425,'Venues to Contact'!$B$3:$V$501,10,FALSE)),"",VLOOKUP($A425,'Venues to Contact'!$B$3:$V$501,10,FALSE))</f>
        <v/>
      </c>
      <c t="str" s="31" r="I425">
        <f>IF(ISNA(VLOOKUP($A425,'Venues to Contact'!$B$3:$V$501,11,FALSE)),"",VLOOKUP($A425,'Venues to Contact'!$B$3:$V$501,11,FALSE))</f>
        <v/>
      </c>
      <c t="str" s="46" r="J425">
        <f>IF(ISNA(VLOOKUP($A425,'Venues to Contact'!$B$3:$V$501,12,FALSE)),"",VLOOKUP($A425,'Venues to Contact'!$B$3:$V$501,12,FALSE))</f>
        <v/>
      </c>
      <c t="str" s="38" r="K425">
        <f>IF(ISNA(VLOOKUP($A425,'Venues to Contact'!$B$3:$V$501,4,FALSE)),"",VLOOKUP($A425,'Venues to Contact'!$B$3:$V$501,4,FALSE))</f>
        <v/>
      </c>
      <c t="str" s="38" r="L425">
        <f>IF(ISNA(VLOOKUP($A425,'Venues to Contact'!$B$3:$V$501,14,FALSE)),"",VLOOKUP($A425,'Venues to Contact'!$B$3:$V$501,14,FALSE))</f>
        <v/>
      </c>
      <c t="str" s="39" r="M425">
        <f>IF(ISNA(VLOOKUP($A425,'Venues to Contact'!$B$3:$V$501,15,FALSE)),"",VLOOKUP($A425,'Venues to Contact'!$B$3:$V$501,15,FALSE))</f>
        <v/>
      </c>
      <c t="str" s="40" r="N425">
        <f>IF(ISNA(VLOOKUP($A425,'Venues to Contact'!$B$3:$V$501,16,FALSE)),"",VLOOKUP($A425,'Venues to Contact'!$B$3:$V$501,16,FALSE))</f>
        <v/>
      </c>
      <c t="str" s="61" r="O425">
        <f>IF(ISNA(VLOOKUP($A425,'Venues to Contact'!$B$3:$V$501,17,FALSE)),"",VLOOKUP($A425,'Venues to Contact'!$B$3:$V$501,17,FALSE))</f>
        <v/>
      </c>
      <c t="str" s="41" r="P425">
        <f>IF(ISNA(VLOOKUP($A425,'Venues to Contact'!$B$3:$V$501,18,FALSE)),"",VLOOKUP($A425,'Venues to Contact'!$B$3:$V$501,18,FALSE))</f>
        <v/>
      </c>
      <c t="str" s="42" r="Q425">
        <f>IF(ISNA(VLOOKUP($A425,'Venues to Contact'!$B$3:$V$501,19,FALSE)),"",VLOOKUP($A425,'Venues to Contact'!$B$3:$V$501,19,FALSE))</f>
        <v/>
      </c>
      <c t="str" s="44" r="R425">
        <f>IF(ISNA(VLOOKUP($A425,'Venues to Contact'!$B$3:$V$501,20,FALSE)),"",VLOOKUP($A425,'Venues to Contact'!$B$3:$V$501,20,FALSE))</f>
        <v/>
      </c>
      <c t="str" s="53" r="S425">
        <f>IF(ISNA(VLOOKUP($A425,'Venues to Contact'!$B$3:$V$501,21,FALSE)),"",VLOOKUP($A425,'Venues to Contact'!$B$3:$V$501,21,FALSE))</f>
        <v/>
      </c>
    </row>
    <row customHeight="1" r="426" ht="21.75">
      <c s="31" r="A426">
        <v>424.0</v>
      </c>
      <c t="str" s="31" r="B426">
        <f>IF(ISNA(VLOOKUP($A426,'Venues to Contact'!$B$3:$V$501,2,FALSE)),"",VLOOKUP($A426,'Venues to Contact'!$B$3:$V$501,2,FALSE))</f>
        <v/>
      </c>
      <c t="str" s="31" r="C426">
        <f>IF(ISNA(VLOOKUP($A426,'Venues to Contact'!$B$3:$V$501,5,FALSE)),"",VLOOKUP($A426,'Venues to Contact'!$B$3:$V$501,5,FALSE))</f>
        <v/>
      </c>
      <c t="str" s="31" r="D426">
        <f>IF(ISNA(VLOOKUP($A426,'Venues to Contact'!$B$3:$V$501,6,FALSE)),"",VLOOKUP($A426,'Venues to Contact'!$B$3:$V$501,6,FALSE))</f>
        <v/>
      </c>
      <c t="str" s="31" r="E426">
        <f>IF(ISNA(VLOOKUP($A426,'Venues to Contact'!$B$3:$V$501,7,FALSE)),"",VLOOKUP($A426,'Venues to Contact'!$B$3:$V$501,7,FALSE))</f>
        <v/>
      </c>
      <c t="str" s="31" r="F426">
        <f>IF(ISNA(VLOOKUP($A426,'Venues to Contact'!$B$3:$V$501,8,FALSE)),"",VLOOKUP($A426,'Venues to Contact'!$B$3:$V$501,8,FALSE))</f>
        <v/>
      </c>
      <c t="str" s="31" r="G426">
        <f>IF(ISNA(VLOOKUP($A426,'Venues to Contact'!$B$3:$V$501,9,FALSE)),"",VLOOKUP($A426,'Venues to Contact'!$B$3:$V$501,9,FALSE))</f>
        <v/>
      </c>
      <c t="str" s="31" r="H426">
        <f>IF(ISNA(VLOOKUP($A426,'Venues to Contact'!$B$3:$V$501,10,FALSE)),"",VLOOKUP($A426,'Venues to Contact'!$B$3:$V$501,10,FALSE))</f>
        <v/>
      </c>
      <c t="str" s="31" r="I426">
        <f>IF(ISNA(VLOOKUP($A426,'Venues to Contact'!$B$3:$V$501,11,FALSE)),"",VLOOKUP($A426,'Venues to Contact'!$B$3:$V$501,11,FALSE))</f>
        <v/>
      </c>
      <c t="str" s="46" r="J426">
        <f>IF(ISNA(VLOOKUP($A426,'Venues to Contact'!$B$3:$V$501,12,FALSE)),"",VLOOKUP($A426,'Venues to Contact'!$B$3:$V$501,12,FALSE))</f>
        <v/>
      </c>
      <c t="str" s="38" r="K426">
        <f>IF(ISNA(VLOOKUP($A426,'Venues to Contact'!$B$3:$V$501,4,FALSE)),"",VLOOKUP($A426,'Venues to Contact'!$B$3:$V$501,4,FALSE))</f>
        <v/>
      </c>
      <c t="str" s="38" r="L426">
        <f>IF(ISNA(VLOOKUP($A426,'Venues to Contact'!$B$3:$V$501,14,FALSE)),"",VLOOKUP($A426,'Venues to Contact'!$B$3:$V$501,14,FALSE))</f>
        <v/>
      </c>
      <c t="str" s="39" r="M426">
        <f>IF(ISNA(VLOOKUP($A426,'Venues to Contact'!$B$3:$V$501,15,FALSE)),"",VLOOKUP($A426,'Venues to Contact'!$B$3:$V$501,15,FALSE))</f>
        <v/>
      </c>
      <c t="str" s="40" r="N426">
        <f>IF(ISNA(VLOOKUP($A426,'Venues to Contact'!$B$3:$V$501,16,FALSE)),"",VLOOKUP($A426,'Venues to Contact'!$B$3:$V$501,16,FALSE))</f>
        <v/>
      </c>
      <c t="str" s="61" r="O426">
        <f>IF(ISNA(VLOOKUP($A426,'Venues to Contact'!$B$3:$V$501,17,FALSE)),"",VLOOKUP($A426,'Venues to Contact'!$B$3:$V$501,17,FALSE))</f>
        <v/>
      </c>
      <c t="str" s="41" r="P426">
        <f>IF(ISNA(VLOOKUP($A426,'Venues to Contact'!$B$3:$V$501,18,FALSE)),"",VLOOKUP($A426,'Venues to Contact'!$B$3:$V$501,18,FALSE))</f>
        <v/>
      </c>
      <c t="str" s="42" r="Q426">
        <f>IF(ISNA(VLOOKUP($A426,'Venues to Contact'!$B$3:$V$501,19,FALSE)),"",VLOOKUP($A426,'Venues to Contact'!$B$3:$V$501,19,FALSE))</f>
        <v/>
      </c>
      <c t="str" s="44" r="R426">
        <f>IF(ISNA(VLOOKUP($A426,'Venues to Contact'!$B$3:$V$501,20,FALSE)),"",VLOOKUP($A426,'Venues to Contact'!$B$3:$V$501,20,FALSE))</f>
        <v/>
      </c>
      <c t="str" s="53" r="S426">
        <f>IF(ISNA(VLOOKUP($A426,'Venues to Contact'!$B$3:$V$501,21,FALSE)),"",VLOOKUP($A426,'Venues to Contact'!$B$3:$V$501,21,FALSE))</f>
        <v/>
      </c>
    </row>
    <row customHeight="1" r="427" ht="21.75">
      <c s="31" r="A427">
        <v>425.0</v>
      </c>
      <c t="str" s="31" r="B427">
        <f>IF(ISNA(VLOOKUP($A427,'Venues to Contact'!$B$3:$V$501,2,FALSE)),"",VLOOKUP($A427,'Venues to Contact'!$B$3:$V$501,2,FALSE))</f>
        <v/>
      </c>
      <c t="str" s="31" r="C427">
        <f>IF(ISNA(VLOOKUP($A427,'Venues to Contact'!$B$3:$V$501,5,FALSE)),"",VLOOKUP($A427,'Venues to Contact'!$B$3:$V$501,5,FALSE))</f>
        <v/>
      </c>
      <c t="str" s="31" r="D427">
        <f>IF(ISNA(VLOOKUP($A427,'Venues to Contact'!$B$3:$V$501,6,FALSE)),"",VLOOKUP($A427,'Venues to Contact'!$B$3:$V$501,6,FALSE))</f>
        <v/>
      </c>
      <c t="str" s="31" r="E427">
        <f>IF(ISNA(VLOOKUP($A427,'Venues to Contact'!$B$3:$V$501,7,FALSE)),"",VLOOKUP($A427,'Venues to Contact'!$B$3:$V$501,7,FALSE))</f>
        <v/>
      </c>
      <c t="str" s="31" r="F427">
        <f>IF(ISNA(VLOOKUP($A427,'Venues to Contact'!$B$3:$V$501,8,FALSE)),"",VLOOKUP($A427,'Venues to Contact'!$B$3:$V$501,8,FALSE))</f>
        <v/>
      </c>
      <c t="str" s="31" r="G427">
        <f>IF(ISNA(VLOOKUP($A427,'Venues to Contact'!$B$3:$V$501,9,FALSE)),"",VLOOKUP($A427,'Venues to Contact'!$B$3:$V$501,9,FALSE))</f>
        <v/>
      </c>
      <c t="str" s="31" r="H427">
        <f>IF(ISNA(VLOOKUP($A427,'Venues to Contact'!$B$3:$V$501,10,FALSE)),"",VLOOKUP($A427,'Venues to Contact'!$B$3:$V$501,10,FALSE))</f>
        <v/>
      </c>
      <c t="str" s="31" r="I427">
        <f>IF(ISNA(VLOOKUP($A427,'Venues to Contact'!$B$3:$V$501,11,FALSE)),"",VLOOKUP($A427,'Venues to Contact'!$B$3:$V$501,11,FALSE))</f>
        <v/>
      </c>
      <c t="str" s="46" r="J427">
        <f>IF(ISNA(VLOOKUP($A427,'Venues to Contact'!$B$3:$V$501,12,FALSE)),"",VLOOKUP($A427,'Venues to Contact'!$B$3:$V$501,12,FALSE))</f>
        <v/>
      </c>
      <c t="str" s="38" r="K427">
        <f>IF(ISNA(VLOOKUP($A427,'Venues to Contact'!$B$3:$V$501,4,FALSE)),"",VLOOKUP($A427,'Venues to Contact'!$B$3:$V$501,4,FALSE))</f>
        <v/>
      </c>
      <c t="str" s="38" r="L427">
        <f>IF(ISNA(VLOOKUP($A427,'Venues to Contact'!$B$3:$V$501,14,FALSE)),"",VLOOKUP($A427,'Venues to Contact'!$B$3:$V$501,14,FALSE))</f>
        <v/>
      </c>
      <c t="str" s="39" r="M427">
        <f>IF(ISNA(VLOOKUP($A427,'Venues to Contact'!$B$3:$V$501,15,FALSE)),"",VLOOKUP($A427,'Venues to Contact'!$B$3:$V$501,15,FALSE))</f>
        <v/>
      </c>
      <c t="str" s="40" r="N427">
        <f>IF(ISNA(VLOOKUP($A427,'Venues to Contact'!$B$3:$V$501,16,FALSE)),"",VLOOKUP($A427,'Venues to Contact'!$B$3:$V$501,16,FALSE))</f>
        <v/>
      </c>
      <c t="str" s="61" r="O427">
        <f>IF(ISNA(VLOOKUP($A427,'Venues to Contact'!$B$3:$V$501,17,FALSE)),"",VLOOKUP($A427,'Venues to Contact'!$B$3:$V$501,17,FALSE))</f>
        <v/>
      </c>
      <c t="str" s="41" r="P427">
        <f>IF(ISNA(VLOOKUP($A427,'Venues to Contact'!$B$3:$V$501,18,FALSE)),"",VLOOKUP($A427,'Venues to Contact'!$B$3:$V$501,18,FALSE))</f>
        <v/>
      </c>
      <c t="str" s="42" r="Q427">
        <f>IF(ISNA(VLOOKUP($A427,'Venues to Contact'!$B$3:$V$501,19,FALSE)),"",VLOOKUP($A427,'Venues to Contact'!$B$3:$V$501,19,FALSE))</f>
        <v/>
      </c>
      <c t="str" s="44" r="R427">
        <f>IF(ISNA(VLOOKUP($A427,'Venues to Contact'!$B$3:$V$501,20,FALSE)),"",VLOOKUP($A427,'Venues to Contact'!$B$3:$V$501,20,FALSE))</f>
        <v/>
      </c>
      <c t="str" s="53" r="S427">
        <f>IF(ISNA(VLOOKUP($A427,'Venues to Contact'!$B$3:$V$501,21,FALSE)),"",VLOOKUP($A427,'Venues to Contact'!$B$3:$V$501,21,FALSE))</f>
        <v/>
      </c>
    </row>
    <row customHeight="1" r="428" ht="21.75">
      <c s="31" r="A428">
        <v>426.0</v>
      </c>
      <c t="str" s="31" r="B428">
        <f>IF(ISNA(VLOOKUP($A428,'Venues to Contact'!$B$3:$V$501,2,FALSE)),"",VLOOKUP($A428,'Venues to Contact'!$B$3:$V$501,2,FALSE))</f>
        <v/>
      </c>
      <c t="str" s="31" r="C428">
        <f>IF(ISNA(VLOOKUP($A428,'Venues to Contact'!$B$3:$V$501,5,FALSE)),"",VLOOKUP($A428,'Venues to Contact'!$B$3:$V$501,5,FALSE))</f>
        <v/>
      </c>
      <c t="str" s="31" r="D428">
        <f>IF(ISNA(VLOOKUP($A428,'Venues to Contact'!$B$3:$V$501,6,FALSE)),"",VLOOKUP($A428,'Venues to Contact'!$B$3:$V$501,6,FALSE))</f>
        <v/>
      </c>
      <c t="str" s="31" r="E428">
        <f>IF(ISNA(VLOOKUP($A428,'Venues to Contact'!$B$3:$V$501,7,FALSE)),"",VLOOKUP($A428,'Venues to Contact'!$B$3:$V$501,7,FALSE))</f>
        <v/>
      </c>
      <c t="str" s="31" r="F428">
        <f>IF(ISNA(VLOOKUP($A428,'Venues to Contact'!$B$3:$V$501,8,FALSE)),"",VLOOKUP($A428,'Venues to Contact'!$B$3:$V$501,8,FALSE))</f>
        <v/>
      </c>
      <c t="str" s="31" r="G428">
        <f>IF(ISNA(VLOOKUP($A428,'Venues to Contact'!$B$3:$V$501,9,FALSE)),"",VLOOKUP($A428,'Venues to Contact'!$B$3:$V$501,9,FALSE))</f>
        <v/>
      </c>
      <c t="str" s="31" r="H428">
        <f>IF(ISNA(VLOOKUP($A428,'Venues to Contact'!$B$3:$V$501,10,FALSE)),"",VLOOKUP($A428,'Venues to Contact'!$B$3:$V$501,10,FALSE))</f>
        <v/>
      </c>
      <c t="str" s="31" r="I428">
        <f>IF(ISNA(VLOOKUP($A428,'Venues to Contact'!$B$3:$V$501,11,FALSE)),"",VLOOKUP($A428,'Venues to Contact'!$B$3:$V$501,11,FALSE))</f>
        <v/>
      </c>
      <c t="str" s="46" r="J428">
        <f>IF(ISNA(VLOOKUP($A428,'Venues to Contact'!$B$3:$V$501,12,FALSE)),"",VLOOKUP($A428,'Venues to Contact'!$B$3:$V$501,12,FALSE))</f>
        <v/>
      </c>
      <c t="str" s="38" r="K428">
        <f>IF(ISNA(VLOOKUP($A428,'Venues to Contact'!$B$3:$V$501,4,FALSE)),"",VLOOKUP($A428,'Venues to Contact'!$B$3:$V$501,4,FALSE))</f>
        <v/>
      </c>
      <c t="str" s="38" r="L428">
        <f>IF(ISNA(VLOOKUP($A428,'Venues to Contact'!$B$3:$V$501,14,FALSE)),"",VLOOKUP($A428,'Venues to Contact'!$B$3:$V$501,14,FALSE))</f>
        <v/>
      </c>
      <c t="str" s="39" r="M428">
        <f>IF(ISNA(VLOOKUP($A428,'Venues to Contact'!$B$3:$V$501,15,FALSE)),"",VLOOKUP($A428,'Venues to Contact'!$B$3:$V$501,15,FALSE))</f>
        <v/>
      </c>
      <c t="str" s="40" r="N428">
        <f>IF(ISNA(VLOOKUP($A428,'Venues to Contact'!$B$3:$V$501,16,FALSE)),"",VLOOKUP($A428,'Venues to Contact'!$B$3:$V$501,16,FALSE))</f>
        <v/>
      </c>
      <c t="str" s="61" r="O428">
        <f>IF(ISNA(VLOOKUP($A428,'Venues to Contact'!$B$3:$V$501,17,FALSE)),"",VLOOKUP($A428,'Venues to Contact'!$B$3:$V$501,17,FALSE))</f>
        <v/>
      </c>
      <c t="str" s="41" r="P428">
        <f>IF(ISNA(VLOOKUP($A428,'Venues to Contact'!$B$3:$V$501,18,FALSE)),"",VLOOKUP($A428,'Venues to Contact'!$B$3:$V$501,18,FALSE))</f>
        <v/>
      </c>
      <c t="str" s="42" r="Q428">
        <f>IF(ISNA(VLOOKUP($A428,'Venues to Contact'!$B$3:$V$501,19,FALSE)),"",VLOOKUP($A428,'Venues to Contact'!$B$3:$V$501,19,FALSE))</f>
        <v/>
      </c>
      <c t="str" s="44" r="R428">
        <f>IF(ISNA(VLOOKUP($A428,'Venues to Contact'!$B$3:$V$501,20,FALSE)),"",VLOOKUP($A428,'Venues to Contact'!$B$3:$V$501,20,FALSE))</f>
        <v/>
      </c>
      <c t="str" s="53" r="S428">
        <f>IF(ISNA(VLOOKUP($A428,'Venues to Contact'!$B$3:$V$501,21,FALSE)),"",VLOOKUP($A428,'Venues to Contact'!$B$3:$V$501,21,FALSE))</f>
        <v/>
      </c>
    </row>
    <row customHeight="1" r="429" ht="21.75">
      <c s="31" r="A429">
        <v>427.0</v>
      </c>
      <c t="str" s="31" r="B429">
        <f>IF(ISNA(VLOOKUP($A429,'Venues to Contact'!$B$3:$V$501,2,FALSE)),"",VLOOKUP($A429,'Venues to Contact'!$B$3:$V$501,2,FALSE))</f>
        <v/>
      </c>
      <c t="str" s="31" r="C429">
        <f>IF(ISNA(VLOOKUP($A429,'Venues to Contact'!$B$3:$V$501,5,FALSE)),"",VLOOKUP($A429,'Venues to Contact'!$B$3:$V$501,5,FALSE))</f>
        <v/>
      </c>
      <c t="str" s="31" r="D429">
        <f>IF(ISNA(VLOOKUP($A429,'Venues to Contact'!$B$3:$V$501,6,FALSE)),"",VLOOKUP($A429,'Venues to Contact'!$B$3:$V$501,6,FALSE))</f>
        <v/>
      </c>
      <c t="str" s="31" r="E429">
        <f>IF(ISNA(VLOOKUP($A429,'Venues to Contact'!$B$3:$V$501,7,FALSE)),"",VLOOKUP($A429,'Venues to Contact'!$B$3:$V$501,7,FALSE))</f>
        <v/>
      </c>
      <c t="str" s="31" r="F429">
        <f>IF(ISNA(VLOOKUP($A429,'Venues to Contact'!$B$3:$V$501,8,FALSE)),"",VLOOKUP($A429,'Venues to Contact'!$B$3:$V$501,8,FALSE))</f>
        <v/>
      </c>
      <c t="str" s="31" r="G429">
        <f>IF(ISNA(VLOOKUP($A429,'Venues to Contact'!$B$3:$V$501,9,FALSE)),"",VLOOKUP($A429,'Venues to Contact'!$B$3:$V$501,9,FALSE))</f>
        <v/>
      </c>
      <c t="str" s="31" r="H429">
        <f>IF(ISNA(VLOOKUP($A429,'Venues to Contact'!$B$3:$V$501,10,FALSE)),"",VLOOKUP($A429,'Venues to Contact'!$B$3:$V$501,10,FALSE))</f>
        <v/>
      </c>
      <c t="str" s="31" r="I429">
        <f>IF(ISNA(VLOOKUP($A429,'Venues to Contact'!$B$3:$V$501,11,FALSE)),"",VLOOKUP($A429,'Venues to Contact'!$B$3:$V$501,11,FALSE))</f>
        <v/>
      </c>
      <c t="str" s="46" r="J429">
        <f>IF(ISNA(VLOOKUP($A429,'Venues to Contact'!$B$3:$V$501,12,FALSE)),"",VLOOKUP($A429,'Venues to Contact'!$B$3:$V$501,12,FALSE))</f>
        <v/>
      </c>
      <c t="str" s="38" r="K429">
        <f>IF(ISNA(VLOOKUP($A429,'Venues to Contact'!$B$3:$V$501,4,FALSE)),"",VLOOKUP($A429,'Venues to Contact'!$B$3:$V$501,4,FALSE))</f>
        <v/>
      </c>
      <c t="str" s="38" r="L429">
        <f>IF(ISNA(VLOOKUP($A429,'Venues to Contact'!$B$3:$V$501,14,FALSE)),"",VLOOKUP($A429,'Venues to Contact'!$B$3:$V$501,14,FALSE))</f>
        <v/>
      </c>
      <c t="str" s="39" r="M429">
        <f>IF(ISNA(VLOOKUP($A429,'Venues to Contact'!$B$3:$V$501,15,FALSE)),"",VLOOKUP($A429,'Venues to Contact'!$B$3:$V$501,15,FALSE))</f>
        <v/>
      </c>
      <c t="str" s="40" r="N429">
        <f>IF(ISNA(VLOOKUP($A429,'Venues to Contact'!$B$3:$V$501,16,FALSE)),"",VLOOKUP($A429,'Venues to Contact'!$B$3:$V$501,16,FALSE))</f>
        <v/>
      </c>
      <c t="str" s="61" r="O429">
        <f>IF(ISNA(VLOOKUP($A429,'Venues to Contact'!$B$3:$V$501,17,FALSE)),"",VLOOKUP($A429,'Venues to Contact'!$B$3:$V$501,17,FALSE))</f>
        <v/>
      </c>
      <c t="str" s="41" r="P429">
        <f>IF(ISNA(VLOOKUP($A429,'Venues to Contact'!$B$3:$V$501,18,FALSE)),"",VLOOKUP($A429,'Venues to Contact'!$B$3:$V$501,18,FALSE))</f>
        <v/>
      </c>
      <c t="str" s="42" r="Q429">
        <f>IF(ISNA(VLOOKUP($A429,'Venues to Contact'!$B$3:$V$501,19,FALSE)),"",VLOOKUP($A429,'Venues to Contact'!$B$3:$V$501,19,FALSE))</f>
        <v/>
      </c>
      <c t="str" s="44" r="R429">
        <f>IF(ISNA(VLOOKUP($A429,'Venues to Contact'!$B$3:$V$501,20,FALSE)),"",VLOOKUP($A429,'Venues to Contact'!$B$3:$V$501,20,FALSE))</f>
        <v/>
      </c>
      <c t="str" s="53" r="S429">
        <f>IF(ISNA(VLOOKUP($A429,'Venues to Contact'!$B$3:$V$501,21,FALSE)),"",VLOOKUP($A429,'Venues to Contact'!$B$3:$V$501,21,FALSE))</f>
        <v/>
      </c>
    </row>
    <row customHeight="1" r="430" ht="21.75">
      <c s="31" r="A430">
        <v>428.0</v>
      </c>
      <c t="str" s="31" r="B430">
        <f>IF(ISNA(VLOOKUP($A430,'Venues to Contact'!$B$3:$V$501,2,FALSE)),"",VLOOKUP($A430,'Venues to Contact'!$B$3:$V$501,2,FALSE))</f>
        <v/>
      </c>
      <c t="str" s="31" r="C430">
        <f>IF(ISNA(VLOOKUP($A430,'Venues to Contact'!$B$3:$V$501,5,FALSE)),"",VLOOKUP($A430,'Venues to Contact'!$B$3:$V$501,5,FALSE))</f>
        <v/>
      </c>
      <c t="str" s="31" r="D430">
        <f>IF(ISNA(VLOOKUP($A430,'Venues to Contact'!$B$3:$V$501,6,FALSE)),"",VLOOKUP($A430,'Venues to Contact'!$B$3:$V$501,6,FALSE))</f>
        <v/>
      </c>
      <c t="str" s="31" r="E430">
        <f>IF(ISNA(VLOOKUP($A430,'Venues to Contact'!$B$3:$V$501,7,FALSE)),"",VLOOKUP($A430,'Venues to Contact'!$B$3:$V$501,7,FALSE))</f>
        <v/>
      </c>
      <c t="str" s="31" r="F430">
        <f>IF(ISNA(VLOOKUP($A430,'Venues to Contact'!$B$3:$V$501,8,FALSE)),"",VLOOKUP($A430,'Venues to Contact'!$B$3:$V$501,8,FALSE))</f>
        <v/>
      </c>
      <c t="str" s="31" r="G430">
        <f>IF(ISNA(VLOOKUP($A430,'Venues to Contact'!$B$3:$V$501,9,FALSE)),"",VLOOKUP($A430,'Venues to Contact'!$B$3:$V$501,9,FALSE))</f>
        <v/>
      </c>
      <c t="str" s="31" r="H430">
        <f>IF(ISNA(VLOOKUP($A430,'Venues to Contact'!$B$3:$V$501,10,FALSE)),"",VLOOKUP($A430,'Venues to Contact'!$B$3:$V$501,10,FALSE))</f>
        <v/>
      </c>
      <c t="str" s="31" r="I430">
        <f>IF(ISNA(VLOOKUP($A430,'Venues to Contact'!$B$3:$V$501,11,FALSE)),"",VLOOKUP($A430,'Venues to Contact'!$B$3:$V$501,11,FALSE))</f>
        <v/>
      </c>
      <c t="str" s="46" r="J430">
        <f>IF(ISNA(VLOOKUP($A430,'Venues to Contact'!$B$3:$V$501,12,FALSE)),"",VLOOKUP($A430,'Venues to Contact'!$B$3:$V$501,12,FALSE))</f>
        <v/>
      </c>
      <c t="str" s="38" r="K430">
        <f>IF(ISNA(VLOOKUP($A430,'Venues to Contact'!$B$3:$V$501,4,FALSE)),"",VLOOKUP($A430,'Venues to Contact'!$B$3:$V$501,4,FALSE))</f>
        <v/>
      </c>
      <c t="str" s="38" r="L430">
        <f>IF(ISNA(VLOOKUP($A430,'Venues to Contact'!$B$3:$V$501,14,FALSE)),"",VLOOKUP($A430,'Venues to Contact'!$B$3:$V$501,14,FALSE))</f>
        <v/>
      </c>
      <c t="str" s="39" r="M430">
        <f>IF(ISNA(VLOOKUP($A430,'Venues to Contact'!$B$3:$V$501,15,FALSE)),"",VLOOKUP($A430,'Venues to Contact'!$B$3:$V$501,15,FALSE))</f>
        <v/>
      </c>
      <c t="str" s="40" r="N430">
        <f>IF(ISNA(VLOOKUP($A430,'Venues to Contact'!$B$3:$V$501,16,FALSE)),"",VLOOKUP($A430,'Venues to Contact'!$B$3:$V$501,16,FALSE))</f>
        <v/>
      </c>
      <c t="str" s="61" r="O430">
        <f>IF(ISNA(VLOOKUP($A430,'Venues to Contact'!$B$3:$V$501,17,FALSE)),"",VLOOKUP($A430,'Venues to Contact'!$B$3:$V$501,17,FALSE))</f>
        <v/>
      </c>
      <c t="str" s="41" r="P430">
        <f>IF(ISNA(VLOOKUP($A430,'Venues to Contact'!$B$3:$V$501,18,FALSE)),"",VLOOKUP($A430,'Venues to Contact'!$B$3:$V$501,18,FALSE))</f>
        <v/>
      </c>
      <c t="str" s="42" r="Q430">
        <f>IF(ISNA(VLOOKUP($A430,'Venues to Contact'!$B$3:$V$501,19,FALSE)),"",VLOOKUP($A430,'Venues to Contact'!$B$3:$V$501,19,FALSE))</f>
        <v/>
      </c>
      <c t="str" s="44" r="R430">
        <f>IF(ISNA(VLOOKUP($A430,'Venues to Contact'!$B$3:$V$501,20,FALSE)),"",VLOOKUP($A430,'Venues to Contact'!$B$3:$V$501,20,FALSE))</f>
        <v/>
      </c>
      <c t="str" s="53" r="S430">
        <f>IF(ISNA(VLOOKUP($A430,'Venues to Contact'!$B$3:$V$501,21,FALSE)),"",VLOOKUP($A430,'Venues to Contact'!$B$3:$V$501,21,FALSE))</f>
        <v/>
      </c>
    </row>
    <row customHeight="1" r="431" ht="21.75">
      <c s="31" r="A431">
        <v>429.0</v>
      </c>
      <c t="str" s="31" r="B431">
        <f>IF(ISNA(VLOOKUP($A431,'Venues to Contact'!$B$3:$V$501,2,FALSE)),"",VLOOKUP($A431,'Venues to Contact'!$B$3:$V$501,2,FALSE))</f>
        <v/>
      </c>
      <c t="str" s="31" r="C431">
        <f>IF(ISNA(VLOOKUP($A431,'Venues to Contact'!$B$3:$V$501,5,FALSE)),"",VLOOKUP($A431,'Venues to Contact'!$B$3:$V$501,5,FALSE))</f>
        <v/>
      </c>
      <c t="str" s="31" r="D431">
        <f>IF(ISNA(VLOOKUP($A431,'Venues to Contact'!$B$3:$V$501,6,FALSE)),"",VLOOKUP($A431,'Venues to Contact'!$B$3:$V$501,6,FALSE))</f>
        <v/>
      </c>
      <c t="str" s="31" r="E431">
        <f>IF(ISNA(VLOOKUP($A431,'Venues to Contact'!$B$3:$V$501,7,FALSE)),"",VLOOKUP($A431,'Venues to Contact'!$B$3:$V$501,7,FALSE))</f>
        <v/>
      </c>
      <c t="str" s="31" r="F431">
        <f>IF(ISNA(VLOOKUP($A431,'Venues to Contact'!$B$3:$V$501,8,FALSE)),"",VLOOKUP($A431,'Venues to Contact'!$B$3:$V$501,8,FALSE))</f>
        <v/>
      </c>
      <c t="str" s="31" r="G431">
        <f>IF(ISNA(VLOOKUP($A431,'Venues to Contact'!$B$3:$V$501,9,FALSE)),"",VLOOKUP($A431,'Venues to Contact'!$B$3:$V$501,9,FALSE))</f>
        <v/>
      </c>
      <c t="str" s="31" r="H431">
        <f>IF(ISNA(VLOOKUP($A431,'Venues to Contact'!$B$3:$V$501,10,FALSE)),"",VLOOKUP($A431,'Venues to Contact'!$B$3:$V$501,10,FALSE))</f>
        <v/>
      </c>
      <c t="str" s="31" r="I431">
        <f>IF(ISNA(VLOOKUP($A431,'Venues to Contact'!$B$3:$V$501,11,FALSE)),"",VLOOKUP($A431,'Venues to Contact'!$B$3:$V$501,11,FALSE))</f>
        <v/>
      </c>
      <c t="str" s="46" r="J431">
        <f>IF(ISNA(VLOOKUP($A431,'Venues to Contact'!$B$3:$V$501,12,FALSE)),"",VLOOKUP($A431,'Venues to Contact'!$B$3:$V$501,12,FALSE))</f>
        <v/>
      </c>
      <c t="str" s="38" r="K431">
        <f>IF(ISNA(VLOOKUP($A431,'Venues to Contact'!$B$3:$V$501,4,FALSE)),"",VLOOKUP($A431,'Venues to Contact'!$B$3:$V$501,4,FALSE))</f>
        <v/>
      </c>
      <c t="str" s="38" r="L431">
        <f>IF(ISNA(VLOOKUP($A431,'Venues to Contact'!$B$3:$V$501,14,FALSE)),"",VLOOKUP($A431,'Venues to Contact'!$B$3:$V$501,14,FALSE))</f>
        <v/>
      </c>
      <c t="str" s="39" r="M431">
        <f>IF(ISNA(VLOOKUP($A431,'Venues to Contact'!$B$3:$V$501,15,FALSE)),"",VLOOKUP($A431,'Venues to Contact'!$B$3:$V$501,15,FALSE))</f>
        <v/>
      </c>
      <c t="str" s="40" r="N431">
        <f>IF(ISNA(VLOOKUP($A431,'Venues to Contact'!$B$3:$V$501,16,FALSE)),"",VLOOKUP($A431,'Venues to Contact'!$B$3:$V$501,16,FALSE))</f>
        <v/>
      </c>
      <c t="str" s="61" r="O431">
        <f>IF(ISNA(VLOOKUP($A431,'Venues to Contact'!$B$3:$V$501,17,FALSE)),"",VLOOKUP($A431,'Venues to Contact'!$B$3:$V$501,17,FALSE))</f>
        <v/>
      </c>
      <c t="str" s="41" r="P431">
        <f>IF(ISNA(VLOOKUP($A431,'Venues to Contact'!$B$3:$V$501,18,FALSE)),"",VLOOKUP($A431,'Venues to Contact'!$B$3:$V$501,18,FALSE))</f>
        <v/>
      </c>
      <c t="str" s="42" r="Q431">
        <f>IF(ISNA(VLOOKUP($A431,'Venues to Contact'!$B$3:$V$501,19,FALSE)),"",VLOOKUP($A431,'Venues to Contact'!$B$3:$V$501,19,FALSE))</f>
        <v/>
      </c>
      <c t="str" s="44" r="R431">
        <f>IF(ISNA(VLOOKUP($A431,'Venues to Contact'!$B$3:$V$501,20,FALSE)),"",VLOOKUP($A431,'Venues to Contact'!$B$3:$V$501,20,FALSE))</f>
        <v/>
      </c>
      <c t="str" s="53" r="S431">
        <f>IF(ISNA(VLOOKUP($A431,'Venues to Contact'!$B$3:$V$501,21,FALSE)),"",VLOOKUP($A431,'Venues to Contact'!$B$3:$V$501,21,FALSE))</f>
        <v/>
      </c>
    </row>
    <row customHeight="1" r="432" ht="21.75">
      <c s="31" r="A432">
        <v>430.0</v>
      </c>
      <c t="str" s="31" r="B432">
        <f>IF(ISNA(VLOOKUP($A432,'Venues to Contact'!$B$3:$V$501,2,FALSE)),"",VLOOKUP($A432,'Venues to Contact'!$B$3:$V$501,2,FALSE))</f>
        <v/>
      </c>
      <c t="str" s="31" r="C432">
        <f>IF(ISNA(VLOOKUP($A432,'Venues to Contact'!$B$3:$V$501,5,FALSE)),"",VLOOKUP($A432,'Venues to Contact'!$B$3:$V$501,5,FALSE))</f>
        <v/>
      </c>
      <c t="str" s="31" r="D432">
        <f>IF(ISNA(VLOOKUP($A432,'Venues to Contact'!$B$3:$V$501,6,FALSE)),"",VLOOKUP($A432,'Venues to Contact'!$B$3:$V$501,6,FALSE))</f>
        <v/>
      </c>
      <c t="str" s="31" r="E432">
        <f>IF(ISNA(VLOOKUP($A432,'Venues to Contact'!$B$3:$V$501,7,FALSE)),"",VLOOKUP($A432,'Venues to Contact'!$B$3:$V$501,7,FALSE))</f>
        <v/>
      </c>
      <c t="str" s="31" r="F432">
        <f>IF(ISNA(VLOOKUP($A432,'Venues to Contact'!$B$3:$V$501,8,FALSE)),"",VLOOKUP($A432,'Venues to Contact'!$B$3:$V$501,8,FALSE))</f>
        <v/>
      </c>
      <c t="str" s="31" r="G432">
        <f>IF(ISNA(VLOOKUP($A432,'Venues to Contact'!$B$3:$V$501,9,FALSE)),"",VLOOKUP($A432,'Venues to Contact'!$B$3:$V$501,9,FALSE))</f>
        <v/>
      </c>
      <c t="str" s="31" r="H432">
        <f>IF(ISNA(VLOOKUP($A432,'Venues to Contact'!$B$3:$V$501,10,FALSE)),"",VLOOKUP($A432,'Venues to Contact'!$B$3:$V$501,10,FALSE))</f>
        <v/>
      </c>
      <c t="str" s="31" r="I432">
        <f>IF(ISNA(VLOOKUP($A432,'Venues to Contact'!$B$3:$V$501,11,FALSE)),"",VLOOKUP($A432,'Venues to Contact'!$B$3:$V$501,11,FALSE))</f>
        <v/>
      </c>
      <c t="str" s="46" r="J432">
        <f>IF(ISNA(VLOOKUP($A432,'Venues to Contact'!$B$3:$V$501,12,FALSE)),"",VLOOKUP($A432,'Venues to Contact'!$B$3:$V$501,12,FALSE))</f>
        <v/>
      </c>
      <c t="str" s="38" r="K432">
        <f>IF(ISNA(VLOOKUP($A432,'Venues to Contact'!$B$3:$V$501,4,FALSE)),"",VLOOKUP($A432,'Venues to Contact'!$B$3:$V$501,4,FALSE))</f>
        <v/>
      </c>
      <c t="str" s="38" r="L432">
        <f>IF(ISNA(VLOOKUP($A432,'Venues to Contact'!$B$3:$V$501,14,FALSE)),"",VLOOKUP($A432,'Venues to Contact'!$B$3:$V$501,14,FALSE))</f>
        <v/>
      </c>
      <c t="str" s="39" r="M432">
        <f>IF(ISNA(VLOOKUP($A432,'Venues to Contact'!$B$3:$V$501,15,FALSE)),"",VLOOKUP($A432,'Venues to Contact'!$B$3:$V$501,15,FALSE))</f>
        <v/>
      </c>
      <c t="str" s="40" r="N432">
        <f>IF(ISNA(VLOOKUP($A432,'Venues to Contact'!$B$3:$V$501,16,FALSE)),"",VLOOKUP($A432,'Venues to Contact'!$B$3:$V$501,16,FALSE))</f>
        <v/>
      </c>
      <c t="str" s="61" r="O432">
        <f>IF(ISNA(VLOOKUP($A432,'Venues to Contact'!$B$3:$V$501,17,FALSE)),"",VLOOKUP($A432,'Venues to Contact'!$B$3:$V$501,17,FALSE))</f>
        <v/>
      </c>
      <c t="str" s="41" r="P432">
        <f>IF(ISNA(VLOOKUP($A432,'Venues to Contact'!$B$3:$V$501,18,FALSE)),"",VLOOKUP($A432,'Venues to Contact'!$B$3:$V$501,18,FALSE))</f>
        <v/>
      </c>
      <c t="str" s="42" r="Q432">
        <f>IF(ISNA(VLOOKUP($A432,'Venues to Contact'!$B$3:$V$501,19,FALSE)),"",VLOOKUP($A432,'Venues to Contact'!$B$3:$V$501,19,FALSE))</f>
        <v/>
      </c>
      <c t="str" s="44" r="R432">
        <f>IF(ISNA(VLOOKUP($A432,'Venues to Contact'!$B$3:$V$501,20,FALSE)),"",VLOOKUP($A432,'Venues to Contact'!$B$3:$V$501,20,FALSE))</f>
        <v/>
      </c>
      <c t="str" s="53" r="S432">
        <f>IF(ISNA(VLOOKUP($A432,'Venues to Contact'!$B$3:$V$501,21,FALSE)),"",VLOOKUP($A432,'Venues to Contact'!$B$3:$V$501,21,FALSE))</f>
        <v/>
      </c>
    </row>
    <row customHeight="1" r="433" ht="21.75">
      <c s="31" r="A433">
        <v>431.0</v>
      </c>
      <c t="str" s="31" r="B433">
        <f>IF(ISNA(VLOOKUP($A433,'Venues to Contact'!$B$3:$V$501,2,FALSE)),"",VLOOKUP($A433,'Venues to Contact'!$B$3:$V$501,2,FALSE))</f>
        <v/>
      </c>
      <c t="str" s="31" r="C433">
        <f>IF(ISNA(VLOOKUP($A433,'Venues to Contact'!$B$3:$V$501,5,FALSE)),"",VLOOKUP($A433,'Venues to Contact'!$B$3:$V$501,5,FALSE))</f>
        <v/>
      </c>
      <c t="str" s="31" r="D433">
        <f>IF(ISNA(VLOOKUP($A433,'Venues to Contact'!$B$3:$V$501,6,FALSE)),"",VLOOKUP($A433,'Venues to Contact'!$B$3:$V$501,6,FALSE))</f>
        <v/>
      </c>
      <c t="str" s="31" r="E433">
        <f>IF(ISNA(VLOOKUP($A433,'Venues to Contact'!$B$3:$V$501,7,FALSE)),"",VLOOKUP($A433,'Venues to Contact'!$B$3:$V$501,7,FALSE))</f>
        <v/>
      </c>
      <c t="str" s="31" r="F433">
        <f>IF(ISNA(VLOOKUP($A433,'Venues to Contact'!$B$3:$V$501,8,FALSE)),"",VLOOKUP($A433,'Venues to Contact'!$B$3:$V$501,8,FALSE))</f>
        <v/>
      </c>
      <c t="str" s="31" r="G433">
        <f>IF(ISNA(VLOOKUP($A433,'Venues to Contact'!$B$3:$V$501,9,FALSE)),"",VLOOKUP($A433,'Venues to Contact'!$B$3:$V$501,9,FALSE))</f>
        <v/>
      </c>
      <c t="str" s="31" r="H433">
        <f>IF(ISNA(VLOOKUP($A433,'Venues to Contact'!$B$3:$V$501,10,FALSE)),"",VLOOKUP($A433,'Venues to Contact'!$B$3:$V$501,10,FALSE))</f>
        <v/>
      </c>
      <c t="str" s="31" r="I433">
        <f>IF(ISNA(VLOOKUP($A433,'Venues to Contact'!$B$3:$V$501,11,FALSE)),"",VLOOKUP($A433,'Venues to Contact'!$B$3:$V$501,11,FALSE))</f>
        <v/>
      </c>
      <c t="str" s="46" r="J433">
        <f>IF(ISNA(VLOOKUP($A433,'Venues to Contact'!$B$3:$V$501,12,FALSE)),"",VLOOKUP($A433,'Venues to Contact'!$B$3:$V$501,12,FALSE))</f>
        <v/>
      </c>
      <c t="str" s="38" r="K433">
        <f>IF(ISNA(VLOOKUP($A433,'Venues to Contact'!$B$3:$V$501,4,FALSE)),"",VLOOKUP($A433,'Venues to Contact'!$B$3:$V$501,4,FALSE))</f>
        <v/>
      </c>
      <c t="str" s="38" r="L433">
        <f>IF(ISNA(VLOOKUP($A433,'Venues to Contact'!$B$3:$V$501,14,FALSE)),"",VLOOKUP($A433,'Venues to Contact'!$B$3:$V$501,14,FALSE))</f>
        <v/>
      </c>
      <c t="str" s="39" r="M433">
        <f>IF(ISNA(VLOOKUP($A433,'Venues to Contact'!$B$3:$V$501,15,FALSE)),"",VLOOKUP($A433,'Venues to Contact'!$B$3:$V$501,15,FALSE))</f>
        <v/>
      </c>
      <c t="str" s="40" r="N433">
        <f>IF(ISNA(VLOOKUP($A433,'Venues to Contact'!$B$3:$V$501,16,FALSE)),"",VLOOKUP($A433,'Venues to Contact'!$B$3:$V$501,16,FALSE))</f>
        <v/>
      </c>
      <c t="str" s="61" r="O433">
        <f>IF(ISNA(VLOOKUP($A433,'Venues to Contact'!$B$3:$V$501,17,FALSE)),"",VLOOKUP($A433,'Venues to Contact'!$B$3:$V$501,17,FALSE))</f>
        <v/>
      </c>
      <c t="str" s="41" r="P433">
        <f>IF(ISNA(VLOOKUP($A433,'Venues to Contact'!$B$3:$V$501,18,FALSE)),"",VLOOKUP($A433,'Venues to Contact'!$B$3:$V$501,18,FALSE))</f>
        <v/>
      </c>
      <c t="str" s="42" r="Q433">
        <f>IF(ISNA(VLOOKUP($A433,'Venues to Contact'!$B$3:$V$501,19,FALSE)),"",VLOOKUP($A433,'Venues to Contact'!$B$3:$V$501,19,FALSE))</f>
        <v/>
      </c>
      <c t="str" s="44" r="R433">
        <f>IF(ISNA(VLOOKUP($A433,'Venues to Contact'!$B$3:$V$501,20,FALSE)),"",VLOOKUP($A433,'Venues to Contact'!$B$3:$V$501,20,FALSE))</f>
        <v/>
      </c>
      <c t="str" s="53" r="S433">
        <f>IF(ISNA(VLOOKUP($A433,'Venues to Contact'!$B$3:$V$501,21,FALSE)),"",VLOOKUP($A433,'Venues to Contact'!$B$3:$V$501,21,FALSE))</f>
        <v/>
      </c>
    </row>
    <row customHeight="1" r="434" ht="21.75">
      <c s="31" r="A434">
        <v>432.0</v>
      </c>
      <c t="str" s="31" r="B434">
        <f>IF(ISNA(VLOOKUP($A434,'Venues to Contact'!$B$3:$V$501,2,FALSE)),"",VLOOKUP($A434,'Venues to Contact'!$B$3:$V$501,2,FALSE))</f>
        <v/>
      </c>
      <c t="str" s="31" r="C434">
        <f>IF(ISNA(VLOOKUP($A434,'Venues to Contact'!$B$3:$V$501,5,FALSE)),"",VLOOKUP($A434,'Venues to Contact'!$B$3:$V$501,5,FALSE))</f>
        <v/>
      </c>
      <c t="str" s="31" r="D434">
        <f>IF(ISNA(VLOOKUP($A434,'Venues to Contact'!$B$3:$V$501,6,FALSE)),"",VLOOKUP($A434,'Venues to Contact'!$B$3:$V$501,6,FALSE))</f>
        <v/>
      </c>
      <c t="str" s="31" r="E434">
        <f>IF(ISNA(VLOOKUP($A434,'Venues to Contact'!$B$3:$V$501,7,FALSE)),"",VLOOKUP($A434,'Venues to Contact'!$B$3:$V$501,7,FALSE))</f>
        <v/>
      </c>
      <c t="str" s="31" r="F434">
        <f>IF(ISNA(VLOOKUP($A434,'Venues to Contact'!$B$3:$V$501,8,FALSE)),"",VLOOKUP($A434,'Venues to Contact'!$B$3:$V$501,8,FALSE))</f>
        <v/>
      </c>
      <c t="str" s="31" r="G434">
        <f>IF(ISNA(VLOOKUP($A434,'Venues to Contact'!$B$3:$V$501,9,FALSE)),"",VLOOKUP($A434,'Venues to Contact'!$B$3:$V$501,9,FALSE))</f>
        <v/>
      </c>
      <c t="str" s="31" r="H434">
        <f>IF(ISNA(VLOOKUP($A434,'Venues to Contact'!$B$3:$V$501,10,FALSE)),"",VLOOKUP($A434,'Venues to Contact'!$B$3:$V$501,10,FALSE))</f>
        <v/>
      </c>
      <c t="str" s="31" r="I434">
        <f>IF(ISNA(VLOOKUP($A434,'Venues to Contact'!$B$3:$V$501,11,FALSE)),"",VLOOKUP($A434,'Venues to Contact'!$B$3:$V$501,11,FALSE))</f>
        <v/>
      </c>
      <c t="str" s="46" r="J434">
        <f>IF(ISNA(VLOOKUP($A434,'Venues to Contact'!$B$3:$V$501,12,FALSE)),"",VLOOKUP($A434,'Venues to Contact'!$B$3:$V$501,12,FALSE))</f>
        <v/>
      </c>
      <c t="str" s="38" r="K434">
        <f>IF(ISNA(VLOOKUP($A434,'Venues to Contact'!$B$3:$V$501,4,FALSE)),"",VLOOKUP($A434,'Venues to Contact'!$B$3:$V$501,4,FALSE))</f>
        <v/>
      </c>
      <c t="str" s="38" r="L434">
        <f>IF(ISNA(VLOOKUP($A434,'Venues to Contact'!$B$3:$V$501,14,FALSE)),"",VLOOKUP($A434,'Venues to Contact'!$B$3:$V$501,14,FALSE))</f>
        <v/>
      </c>
      <c t="str" s="39" r="M434">
        <f>IF(ISNA(VLOOKUP($A434,'Venues to Contact'!$B$3:$V$501,15,FALSE)),"",VLOOKUP($A434,'Venues to Contact'!$B$3:$V$501,15,FALSE))</f>
        <v/>
      </c>
      <c t="str" s="40" r="N434">
        <f>IF(ISNA(VLOOKUP($A434,'Venues to Contact'!$B$3:$V$501,16,FALSE)),"",VLOOKUP($A434,'Venues to Contact'!$B$3:$V$501,16,FALSE))</f>
        <v/>
      </c>
      <c t="str" s="61" r="O434">
        <f>IF(ISNA(VLOOKUP($A434,'Venues to Contact'!$B$3:$V$501,17,FALSE)),"",VLOOKUP($A434,'Venues to Contact'!$B$3:$V$501,17,FALSE))</f>
        <v/>
      </c>
      <c t="str" s="41" r="P434">
        <f>IF(ISNA(VLOOKUP($A434,'Venues to Contact'!$B$3:$V$501,18,FALSE)),"",VLOOKUP($A434,'Venues to Contact'!$B$3:$V$501,18,FALSE))</f>
        <v/>
      </c>
      <c t="str" s="42" r="Q434">
        <f>IF(ISNA(VLOOKUP($A434,'Venues to Contact'!$B$3:$V$501,19,FALSE)),"",VLOOKUP($A434,'Venues to Contact'!$B$3:$V$501,19,FALSE))</f>
        <v/>
      </c>
      <c t="str" s="44" r="R434">
        <f>IF(ISNA(VLOOKUP($A434,'Venues to Contact'!$B$3:$V$501,20,FALSE)),"",VLOOKUP($A434,'Venues to Contact'!$B$3:$V$501,20,FALSE))</f>
        <v/>
      </c>
      <c t="str" s="53" r="S434">
        <f>IF(ISNA(VLOOKUP($A434,'Venues to Contact'!$B$3:$V$501,21,FALSE)),"",VLOOKUP($A434,'Venues to Contact'!$B$3:$V$501,21,FALSE))</f>
        <v/>
      </c>
    </row>
    <row customHeight="1" r="435" ht="21.75">
      <c s="31" r="A435">
        <v>433.0</v>
      </c>
      <c t="str" s="31" r="B435">
        <f>IF(ISNA(VLOOKUP($A435,'Venues to Contact'!$B$3:$V$501,2,FALSE)),"",VLOOKUP($A435,'Venues to Contact'!$B$3:$V$501,2,FALSE))</f>
        <v/>
      </c>
      <c t="str" s="31" r="C435">
        <f>IF(ISNA(VLOOKUP($A435,'Venues to Contact'!$B$3:$V$501,5,FALSE)),"",VLOOKUP($A435,'Venues to Contact'!$B$3:$V$501,5,FALSE))</f>
        <v/>
      </c>
      <c t="str" s="31" r="D435">
        <f>IF(ISNA(VLOOKUP($A435,'Venues to Contact'!$B$3:$V$501,6,FALSE)),"",VLOOKUP($A435,'Venues to Contact'!$B$3:$V$501,6,FALSE))</f>
        <v/>
      </c>
      <c t="str" s="31" r="E435">
        <f>IF(ISNA(VLOOKUP($A435,'Venues to Contact'!$B$3:$V$501,7,FALSE)),"",VLOOKUP($A435,'Venues to Contact'!$B$3:$V$501,7,FALSE))</f>
        <v/>
      </c>
      <c t="str" s="31" r="F435">
        <f>IF(ISNA(VLOOKUP($A435,'Venues to Contact'!$B$3:$V$501,8,FALSE)),"",VLOOKUP($A435,'Venues to Contact'!$B$3:$V$501,8,FALSE))</f>
        <v/>
      </c>
      <c t="str" s="31" r="G435">
        <f>IF(ISNA(VLOOKUP($A435,'Venues to Contact'!$B$3:$V$501,9,FALSE)),"",VLOOKUP($A435,'Venues to Contact'!$B$3:$V$501,9,FALSE))</f>
        <v/>
      </c>
      <c t="str" s="31" r="H435">
        <f>IF(ISNA(VLOOKUP($A435,'Venues to Contact'!$B$3:$V$501,10,FALSE)),"",VLOOKUP($A435,'Venues to Contact'!$B$3:$V$501,10,FALSE))</f>
        <v/>
      </c>
      <c t="str" s="31" r="I435">
        <f>IF(ISNA(VLOOKUP($A435,'Venues to Contact'!$B$3:$V$501,11,FALSE)),"",VLOOKUP($A435,'Venues to Contact'!$B$3:$V$501,11,FALSE))</f>
        <v/>
      </c>
      <c t="str" s="46" r="J435">
        <f>IF(ISNA(VLOOKUP($A435,'Venues to Contact'!$B$3:$V$501,12,FALSE)),"",VLOOKUP($A435,'Venues to Contact'!$B$3:$V$501,12,FALSE))</f>
        <v/>
      </c>
      <c t="str" s="38" r="K435">
        <f>IF(ISNA(VLOOKUP($A435,'Venues to Contact'!$B$3:$V$501,4,FALSE)),"",VLOOKUP($A435,'Venues to Contact'!$B$3:$V$501,4,FALSE))</f>
        <v/>
      </c>
      <c t="str" s="38" r="L435">
        <f>IF(ISNA(VLOOKUP($A435,'Venues to Contact'!$B$3:$V$501,14,FALSE)),"",VLOOKUP($A435,'Venues to Contact'!$B$3:$V$501,14,FALSE))</f>
        <v/>
      </c>
      <c t="str" s="39" r="M435">
        <f>IF(ISNA(VLOOKUP($A435,'Venues to Contact'!$B$3:$V$501,15,FALSE)),"",VLOOKUP($A435,'Venues to Contact'!$B$3:$V$501,15,FALSE))</f>
        <v/>
      </c>
      <c t="str" s="40" r="N435">
        <f>IF(ISNA(VLOOKUP($A435,'Venues to Contact'!$B$3:$V$501,16,FALSE)),"",VLOOKUP($A435,'Venues to Contact'!$B$3:$V$501,16,FALSE))</f>
        <v/>
      </c>
      <c t="str" s="61" r="O435">
        <f>IF(ISNA(VLOOKUP($A435,'Venues to Contact'!$B$3:$V$501,17,FALSE)),"",VLOOKUP($A435,'Venues to Contact'!$B$3:$V$501,17,FALSE))</f>
        <v/>
      </c>
      <c t="str" s="41" r="P435">
        <f>IF(ISNA(VLOOKUP($A435,'Venues to Contact'!$B$3:$V$501,18,FALSE)),"",VLOOKUP($A435,'Venues to Contact'!$B$3:$V$501,18,FALSE))</f>
        <v/>
      </c>
      <c t="str" s="42" r="Q435">
        <f>IF(ISNA(VLOOKUP($A435,'Venues to Contact'!$B$3:$V$501,19,FALSE)),"",VLOOKUP($A435,'Venues to Contact'!$B$3:$V$501,19,FALSE))</f>
        <v/>
      </c>
      <c t="str" s="44" r="R435">
        <f>IF(ISNA(VLOOKUP($A435,'Venues to Contact'!$B$3:$V$501,20,FALSE)),"",VLOOKUP($A435,'Venues to Contact'!$B$3:$V$501,20,FALSE))</f>
        <v/>
      </c>
      <c t="str" s="53" r="S435">
        <f>IF(ISNA(VLOOKUP($A435,'Venues to Contact'!$B$3:$V$501,21,FALSE)),"",VLOOKUP($A435,'Venues to Contact'!$B$3:$V$501,21,FALSE))</f>
        <v/>
      </c>
    </row>
    <row customHeight="1" r="436" ht="21.75">
      <c s="31" r="A436">
        <v>434.0</v>
      </c>
      <c t="str" s="31" r="B436">
        <f>IF(ISNA(VLOOKUP($A436,'Venues to Contact'!$B$3:$V$501,2,FALSE)),"",VLOOKUP($A436,'Venues to Contact'!$B$3:$V$501,2,FALSE))</f>
        <v/>
      </c>
      <c t="str" s="31" r="C436">
        <f>IF(ISNA(VLOOKUP($A436,'Venues to Contact'!$B$3:$V$501,5,FALSE)),"",VLOOKUP($A436,'Venues to Contact'!$B$3:$V$501,5,FALSE))</f>
        <v/>
      </c>
      <c t="str" s="31" r="D436">
        <f>IF(ISNA(VLOOKUP($A436,'Venues to Contact'!$B$3:$V$501,6,FALSE)),"",VLOOKUP($A436,'Venues to Contact'!$B$3:$V$501,6,FALSE))</f>
        <v/>
      </c>
      <c t="str" s="31" r="E436">
        <f>IF(ISNA(VLOOKUP($A436,'Venues to Contact'!$B$3:$V$501,7,FALSE)),"",VLOOKUP($A436,'Venues to Contact'!$B$3:$V$501,7,FALSE))</f>
        <v/>
      </c>
      <c t="str" s="31" r="F436">
        <f>IF(ISNA(VLOOKUP($A436,'Venues to Contact'!$B$3:$V$501,8,FALSE)),"",VLOOKUP($A436,'Venues to Contact'!$B$3:$V$501,8,FALSE))</f>
        <v/>
      </c>
      <c t="str" s="31" r="G436">
        <f>IF(ISNA(VLOOKUP($A436,'Venues to Contact'!$B$3:$V$501,9,FALSE)),"",VLOOKUP($A436,'Venues to Contact'!$B$3:$V$501,9,FALSE))</f>
        <v/>
      </c>
      <c t="str" s="31" r="H436">
        <f>IF(ISNA(VLOOKUP($A436,'Venues to Contact'!$B$3:$V$501,10,FALSE)),"",VLOOKUP($A436,'Venues to Contact'!$B$3:$V$501,10,FALSE))</f>
        <v/>
      </c>
      <c t="str" s="31" r="I436">
        <f>IF(ISNA(VLOOKUP($A436,'Venues to Contact'!$B$3:$V$501,11,FALSE)),"",VLOOKUP($A436,'Venues to Contact'!$B$3:$V$501,11,FALSE))</f>
        <v/>
      </c>
      <c t="str" s="46" r="J436">
        <f>IF(ISNA(VLOOKUP($A436,'Venues to Contact'!$B$3:$V$501,12,FALSE)),"",VLOOKUP($A436,'Venues to Contact'!$B$3:$V$501,12,FALSE))</f>
        <v/>
      </c>
      <c t="str" s="38" r="K436">
        <f>IF(ISNA(VLOOKUP($A436,'Venues to Contact'!$B$3:$V$501,4,FALSE)),"",VLOOKUP($A436,'Venues to Contact'!$B$3:$V$501,4,FALSE))</f>
        <v/>
      </c>
      <c t="str" s="38" r="L436">
        <f>IF(ISNA(VLOOKUP($A436,'Venues to Contact'!$B$3:$V$501,14,FALSE)),"",VLOOKUP($A436,'Venues to Contact'!$B$3:$V$501,14,FALSE))</f>
        <v/>
      </c>
      <c t="str" s="39" r="M436">
        <f>IF(ISNA(VLOOKUP($A436,'Venues to Contact'!$B$3:$V$501,15,FALSE)),"",VLOOKUP($A436,'Venues to Contact'!$B$3:$V$501,15,FALSE))</f>
        <v/>
      </c>
      <c t="str" s="40" r="N436">
        <f>IF(ISNA(VLOOKUP($A436,'Venues to Contact'!$B$3:$V$501,16,FALSE)),"",VLOOKUP($A436,'Venues to Contact'!$B$3:$V$501,16,FALSE))</f>
        <v/>
      </c>
      <c t="str" s="61" r="O436">
        <f>IF(ISNA(VLOOKUP($A436,'Venues to Contact'!$B$3:$V$501,17,FALSE)),"",VLOOKUP($A436,'Venues to Contact'!$B$3:$V$501,17,FALSE))</f>
        <v/>
      </c>
      <c t="str" s="41" r="P436">
        <f>IF(ISNA(VLOOKUP($A436,'Venues to Contact'!$B$3:$V$501,18,FALSE)),"",VLOOKUP($A436,'Venues to Contact'!$B$3:$V$501,18,FALSE))</f>
        <v/>
      </c>
      <c t="str" s="42" r="Q436">
        <f>IF(ISNA(VLOOKUP($A436,'Venues to Contact'!$B$3:$V$501,19,FALSE)),"",VLOOKUP($A436,'Venues to Contact'!$B$3:$V$501,19,FALSE))</f>
        <v/>
      </c>
      <c t="str" s="44" r="R436">
        <f>IF(ISNA(VLOOKUP($A436,'Venues to Contact'!$B$3:$V$501,20,FALSE)),"",VLOOKUP($A436,'Venues to Contact'!$B$3:$V$501,20,FALSE))</f>
        <v/>
      </c>
      <c t="str" s="53" r="S436">
        <f>IF(ISNA(VLOOKUP($A436,'Venues to Contact'!$B$3:$V$501,21,FALSE)),"",VLOOKUP($A436,'Venues to Contact'!$B$3:$V$501,21,FALSE))</f>
        <v/>
      </c>
    </row>
    <row customHeight="1" r="437" ht="21.75">
      <c s="31" r="A437">
        <v>435.0</v>
      </c>
      <c t="str" s="31" r="B437">
        <f>IF(ISNA(VLOOKUP($A437,'Venues to Contact'!$B$3:$V$501,2,FALSE)),"",VLOOKUP($A437,'Venues to Contact'!$B$3:$V$501,2,FALSE))</f>
        <v/>
      </c>
      <c t="str" s="31" r="C437">
        <f>IF(ISNA(VLOOKUP($A437,'Venues to Contact'!$B$3:$V$501,5,FALSE)),"",VLOOKUP($A437,'Venues to Contact'!$B$3:$V$501,5,FALSE))</f>
        <v/>
      </c>
      <c t="str" s="31" r="D437">
        <f>IF(ISNA(VLOOKUP($A437,'Venues to Contact'!$B$3:$V$501,6,FALSE)),"",VLOOKUP($A437,'Venues to Contact'!$B$3:$V$501,6,FALSE))</f>
        <v/>
      </c>
      <c t="str" s="31" r="E437">
        <f>IF(ISNA(VLOOKUP($A437,'Venues to Contact'!$B$3:$V$501,7,FALSE)),"",VLOOKUP($A437,'Venues to Contact'!$B$3:$V$501,7,FALSE))</f>
        <v/>
      </c>
      <c t="str" s="31" r="F437">
        <f>IF(ISNA(VLOOKUP($A437,'Venues to Contact'!$B$3:$V$501,8,FALSE)),"",VLOOKUP($A437,'Venues to Contact'!$B$3:$V$501,8,FALSE))</f>
        <v/>
      </c>
      <c t="str" s="31" r="G437">
        <f>IF(ISNA(VLOOKUP($A437,'Venues to Contact'!$B$3:$V$501,9,FALSE)),"",VLOOKUP($A437,'Venues to Contact'!$B$3:$V$501,9,FALSE))</f>
        <v/>
      </c>
      <c t="str" s="31" r="H437">
        <f>IF(ISNA(VLOOKUP($A437,'Venues to Contact'!$B$3:$V$501,10,FALSE)),"",VLOOKUP($A437,'Venues to Contact'!$B$3:$V$501,10,FALSE))</f>
        <v/>
      </c>
      <c t="str" s="31" r="I437">
        <f>IF(ISNA(VLOOKUP($A437,'Venues to Contact'!$B$3:$V$501,11,FALSE)),"",VLOOKUP($A437,'Venues to Contact'!$B$3:$V$501,11,FALSE))</f>
        <v/>
      </c>
      <c t="str" s="46" r="J437">
        <f>IF(ISNA(VLOOKUP($A437,'Venues to Contact'!$B$3:$V$501,12,FALSE)),"",VLOOKUP($A437,'Venues to Contact'!$B$3:$V$501,12,FALSE))</f>
        <v/>
      </c>
      <c t="str" s="38" r="K437">
        <f>IF(ISNA(VLOOKUP($A437,'Venues to Contact'!$B$3:$V$501,4,FALSE)),"",VLOOKUP($A437,'Venues to Contact'!$B$3:$V$501,4,FALSE))</f>
        <v/>
      </c>
      <c t="str" s="38" r="L437">
        <f>IF(ISNA(VLOOKUP($A437,'Venues to Contact'!$B$3:$V$501,14,FALSE)),"",VLOOKUP($A437,'Venues to Contact'!$B$3:$V$501,14,FALSE))</f>
        <v/>
      </c>
      <c t="str" s="39" r="M437">
        <f>IF(ISNA(VLOOKUP($A437,'Venues to Contact'!$B$3:$V$501,15,FALSE)),"",VLOOKUP($A437,'Venues to Contact'!$B$3:$V$501,15,FALSE))</f>
        <v/>
      </c>
      <c t="str" s="40" r="N437">
        <f>IF(ISNA(VLOOKUP($A437,'Venues to Contact'!$B$3:$V$501,16,FALSE)),"",VLOOKUP($A437,'Venues to Contact'!$B$3:$V$501,16,FALSE))</f>
        <v/>
      </c>
      <c t="str" s="61" r="O437">
        <f>IF(ISNA(VLOOKUP($A437,'Venues to Contact'!$B$3:$V$501,17,FALSE)),"",VLOOKUP($A437,'Venues to Contact'!$B$3:$V$501,17,FALSE))</f>
        <v/>
      </c>
      <c t="str" s="41" r="P437">
        <f>IF(ISNA(VLOOKUP($A437,'Venues to Contact'!$B$3:$V$501,18,FALSE)),"",VLOOKUP($A437,'Venues to Contact'!$B$3:$V$501,18,FALSE))</f>
        <v/>
      </c>
      <c t="str" s="42" r="Q437">
        <f>IF(ISNA(VLOOKUP($A437,'Venues to Contact'!$B$3:$V$501,19,FALSE)),"",VLOOKUP($A437,'Venues to Contact'!$B$3:$V$501,19,FALSE))</f>
        <v/>
      </c>
      <c t="str" s="44" r="R437">
        <f>IF(ISNA(VLOOKUP($A437,'Venues to Contact'!$B$3:$V$501,20,FALSE)),"",VLOOKUP($A437,'Venues to Contact'!$B$3:$V$501,20,FALSE))</f>
        <v/>
      </c>
      <c t="str" s="53" r="S437">
        <f>IF(ISNA(VLOOKUP($A437,'Venues to Contact'!$B$3:$V$501,21,FALSE)),"",VLOOKUP($A437,'Venues to Contact'!$B$3:$V$501,21,FALSE))</f>
        <v/>
      </c>
    </row>
    <row customHeight="1" r="438" ht="21.75">
      <c s="31" r="A438">
        <v>436.0</v>
      </c>
      <c t="str" s="31" r="B438">
        <f>IF(ISNA(VLOOKUP($A438,'Venues to Contact'!$B$3:$V$501,2,FALSE)),"",VLOOKUP($A438,'Venues to Contact'!$B$3:$V$501,2,FALSE))</f>
        <v/>
      </c>
      <c t="str" s="31" r="C438">
        <f>IF(ISNA(VLOOKUP($A438,'Venues to Contact'!$B$3:$V$501,5,FALSE)),"",VLOOKUP($A438,'Venues to Contact'!$B$3:$V$501,5,FALSE))</f>
        <v/>
      </c>
      <c t="str" s="31" r="D438">
        <f>IF(ISNA(VLOOKUP($A438,'Venues to Contact'!$B$3:$V$501,6,FALSE)),"",VLOOKUP($A438,'Venues to Contact'!$B$3:$V$501,6,FALSE))</f>
        <v/>
      </c>
      <c t="str" s="31" r="E438">
        <f>IF(ISNA(VLOOKUP($A438,'Venues to Contact'!$B$3:$V$501,7,FALSE)),"",VLOOKUP($A438,'Venues to Contact'!$B$3:$V$501,7,FALSE))</f>
        <v/>
      </c>
      <c t="str" s="31" r="F438">
        <f>IF(ISNA(VLOOKUP($A438,'Venues to Contact'!$B$3:$V$501,8,FALSE)),"",VLOOKUP($A438,'Venues to Contact'!$B$3:$V$501,8,FALSE))</f>
        <v/>
      </c>
      <c t="str" s="31" r="G438">
        <f>IF(ISNA(VLOOKUP($A438,'Venues to Contact'!$B$3:$V$501,9,FALSE)),"",VLOOKUP($A438,'Venues to Contact'!$B$3:$V$501,9,FALSE))</f>
        <v/>
      </c>
      <c t="str" s="31" r="H438">
        <f>IF(ISNA(VLOOKUP($A438,'Venues to Contact'!$B$3:$V$501,10,FALSE)),"",VLOOKUP($A438,'Venues to Contact'!$B$3:$V$501,10,FALSE))</f>
        <v/>
      </c>
      <c t="str" s="31" r="I438">
        <f>IF(ISNA(VLOOKUP($A438,'Venues to Contact'!$B$3:$V$501,11,FALSE)),"",VLOOKUP($A438,'Venues to Contact'!$B$3:$V$501,11,FALSE))</f>
        <v/>
      </c>
      <c t="str" s="46" r="J438">
        <f>IF(ISNA(VLOOKUP($A438,'Venues to Contact'!$B$3:$V$501,12,FALSE)),"",VLOOKUP($A438,'Venues to Contact'!$B$3:$V$501,12,FALSE))</f>
        <v/>
      </c>
      <c t="str" s="38" r="K438">
        <f>IF(ISNA(VLOOKUP($A438,'Venues to Contact'!$B$3:$V$501,4,FALSE)),"",VLOOKUP($A438,'Venues to Contact'!$B$3:$V$501,4,FALSE))</f>
        <v/>
      </c>
      <c t="str" s="38" r="L438">
        <f>IF(ISNA(VLOOKUP($A438,'Venues to Contact'!$B$3:$V$501,14,FALSE)),"",VLOOKUP($A438,'Venues to Contact'!$B$3:$V$501,14,FALSE))</f>
        <v/>
      </c>
      <c t="str" s="39" r="M438">
        <f>IF(ISNA(VLOOKUP($A438,'Venues to Contact'!$B$3:$V$501,15,FALSE)),"",VLOOKUP($A438,'Venues to Contact'!$B$3:$V$501,15,FALSE))</f>
        <v/>
      </c>
      <c t="str" s="40" r="N438">
        <f>IF(ISNA(VLOOKUP($A438,'Venues to Contact'!$B$3:$V$501,16,FALSE)),"",VLOOKUP($A438,'Venues to Contact'!$B$3:$V$501,16,FALSE))</f>
        <v/>
      </c>
      <c t="str" s="61" r="O438">
        <f>IF(ISNA(VLOOKUP($A438,'Venues to Contact'!$B$3:$V$501,17,FALSE)),"",VLOOKUP($A438,'Venues to Contact'!$B$3:$V$501,17,FALSE))</f>
        <v/>
      </c>
      <c t="str" s="41" r="P438">
        <f>IF(ISNA(VLOOKUP($A438,'Venues to Contact'!$B$3:$V$501,18,FALSE)),"",VLOOKUP($A438,'Venues to Contact'!$B$3:$V$501,18,FALSE))</f>
        <v/>
      </c>
      <c t="str" s="42" r="Q438">
        <f>IF(ISNA(VLOOKUP($A438,'Venues to Contact'!$B$3:$V$501,19,FALSE)),"",VLOOKUP($A438,'Venues to Contact'!$B$3:$V$501,19,FALSE))</f>
        <v/>
      </c>
      <c t="str" s="44" r="R438">
        <f>IF(ISNA(VLOOKUP($A438,'Venues to Contact'!$B$3:$V$501,20,FALSE)),"",VLOOKUP($A438,'Venues to Contact'!$B$3:$V$501,20,FALSE))</f>
        <v/>
      </c>
      <c t="str" s="53" r="S438">
        <f>IF(ISNA(VLOOKUP($A438,'Venues to Contact'!$B$3:$V$501,21,FALSE)),"",VLOOKUP($A438,'Venues to Contact'!$B$3:$V$501,21,FALSE))</f>
        <v/>
      </c>
    </row>
    <row customHeight="1" r="439" ht="21.75">
      <c s="31" r="A439">
        <v>437.0</v>
      </c>
      <c t="str" s="31" r="B439">
        <f>IF(ISNA(VLOOKUP($A439,'Venues to Contact'!$B$3:$V$501,2,FALSE)),"",VLOOKUP($A439,'Venues to Contact'!$B$3:$V$501,2,FALSE))</f>
        <v/>
      </c>
      <c t="str" s="31" r="C439">
        <f>IF(ISNA(VLOOKUP($A439,'Venues to Contact'!$B$3:$V$501,5,FALSE)),"",VLOOKUP($A439,'Venues to Contact'!$B$3:$V$501,5,FALSE))</f>
        <v/>
      </c>
      <c t="str" s="31" r="D439">
        <f>IF(ISNA(VLOOKUP($A439,'Venues to Contact'!$B$3:$V$501,6,FALSE)),"",VLOOKUP($A439,'Venues to Contact'!$B$3:$V$501,6,FALSE))</f>
        <v/>
      </c>
      <c t="str" s="31" r="E439">
        <f>IF(ISNA(VLOOKUP($A439,'Venues to Contact'!$B$3:$V$501,7,FALSE)),"",VLOOKUP($A439,'Venues to Contact'!$B$3:$V$501,7,FALSE))</f>
        <v/>
      </c>
      <c t="str" s="31" r="F439">
        <f>IF(ISNA(VLOOKUP($A439,'Venues to Contact'!$B$3:$V$501,8,FALSE)),"",VLOOKUP($A439,'Venues to Contact'!$B$3:$V$501,8,FALSE))</f>
        <v/>
      </c>
      <c t="str" s="31" r="G439">
        <f>IF(ISNA(VLOOKUP($A439,'Venues to Contact'!$B$3:$V$501,9,FALSE)),"",VLOOKUP($A439,'Venues to Contact'!$B$3:$V$501,9,FALSE))</f>
        <v/>
      </c>
      <c t="str" s="31" r="H439">
        <f>IF(ISNA(VLOOKUP($A439,'Venues to Contact'!$B$3:$V$501,10,FALSE)),"",VLOOKUP($A439,'Venues to Contact'!$B$3:$V$501,10,FALSE))</f>
        <v/>
      </c>
      <c t="str" s="31" r="I439">
        <f>IF(ISNA(VLOOKUP($A439,'Venues to Contact'!$B$3:$V$501,11,FALSE)),"",VLOOKUP($A439,'Venues to Contact'!$B$3:$V$501,11,FALSE))</f>
        <v/>
      </c>
      <c t="str" s="46" r="J439">
        <f>IF(ISNA(VLOOKUP($A439,'Venues to Contact'!$B$3:$V$501,12,FALSE)),"",VLOOKUP($A439,'Venues to Contact'!$B$3:$V$501,12,FALSE))</f>
        <v/>
      </c>
      <c t="str" s="38" r="K439">
        <f>IF(ISNA(VLOOKUP($A439,'Venues to Contact'!$B$3:$V$501,4,FALSE)),"",VLOOKUP($A439,'Venues to Contact'!$B$3:$V$501,4,FALSE))</f>
        <v/>
      </c>
      <c t="str" s="38" r="L439">
        <f>IF(ISNA(VLOOKUP($A439,'Venues to Contact'!$B$3:$V$501,14,FALSE)),"",VLOOKUP($A439,'Venues to Contact'!$B$3:$V$501,14,FALSE))</f>
        <v/>
      </c>
      <c t="str" s="39" r="M439">
        <f>IF(ISNA(VLOOKUP($A439,'Venues to Contact'!$B$3:$V$501,15,FALSE)),"",VLOOKUP($A439,'Venues to Contact'!$B$3:$V$501,15,FALSE))</f>
        <v/>
      </c>
      <c t="str" s="40" r="N439">
        <f>IF(ISNA(VLOOKUP($A439,'Venues to Contact'!$B$3:$V$501,16,FALSE)),"",VLOOKUP($A439,'Venues to Contact'!$B$3:$V$501,16,FALSE))</f>
        <v/>
      </c>
      <c t="str" s="61" r="O439">
        <f>IF(ISNA(VLOOKUP($A439,'Venues to Contact'!$B$3:$V$501,17,FALSE)),"",VLOOKUP($A439,'Venues to Contact'!$B$3:$V$501,17,FALSE))</f>
        <v/>
      </c>
      <c t="str" s="41" r="P439">
        <f>IF(ISNA(VLOOKUP($A439,'Venues to Contact'!$B$3:$V$501,18,FALSE)),"",VLOOKUP($A439,'Venues to Contact'!$B$3:$V$501,18,FALSE))</f>
        <v/>
      </c>
      <c t="str" s="42" r="Q439">
        <f>IF(ISNA(VLOOKUP($A439,'Venues to Contact'!$B$3:$V$501,19,FALSE)),"",VLOOKUP($A439,'Venues to Contact'!$B$3:$V$501,19,FALSE))</f>
        <v/>
      </c>
      <c t="str" s="44" r="R439">
        <f>IF(ISNA(VLOOKUP($A439,'Venues to Contact'!$B$3:$V$501,20,FALSE)),"",VLOOKUP($A439,'Venues to Contact'!$B$3:$V$501,20,FALSE))</f>
        <v/>
      </c>
      <c t="str" s="53" r="S439">
        <f>IF(ISNA(VLOOKUP($A439,'Venues to Contact'!$B$3:$V$501,21,FALSE)),"",VLOOKUP($A439,'Venues to Contact'!$B$3:$V$501,21,FALSE))</f>
        <v/>
      </c>
    </row>
    <row customHeight="1" r="440" ht="21.75">
      <c s="31" r="A440">
        <v>438.0</v>
      </c>
      <c t="str" s="31" r="B440">
        <f>IF(ISNA(VLOOKUP($A440,'Venues to Contact'!$B$3:$V$501,2,FALSE)),"",VLOOKUP($A440,'Venues to Contact'!$B$3:$V$501,2,FALSE))</f>
        <v/>
      </c>
      <c t="str" s="31" r="C440">
        <f>IF(ISNA(VLOOKUP($A440,'Venues to Contact'!$B$3:$V$501,5,FALSE)),"",VLOOKUP($A440,'Venues to Contact'!$B$3:$V$501,5,FALSE))</f>
        <v/>
      </c>
      <c t="str" s="31" r="D440">
        <f>IF(ISNA(VLOOKUP($A440,'Venues to Contact'!$B$3:$V$501,6,FALSE)),"",VLOOKUP($A440,'Venues to Contact'!$B$3:$V$501,6,FALSE))</f>
        <v/>
      </c>
      <c t="str" s="31" r="E440">
        <f>IF(ISNA(VLOOKUP($A440,'Venues to Contact'!$B$3:$V$501,7,FALSE)),"",VLOOKUP($A440,'Venues to Contact'!$B$3:$V$501,7,FALSE))</f>
        <v/>
      </c>
      <c t="str" s="31" r="F440">
        <f>IF(ISNA(VLOOKUP($A440,'Venues to Contact'!$B$3:$V$501,8,FALSE)),"",VLOOKUP($A440,'Venues to Contact'!$B$3:$V$501,8,FALSE))</f>
        <v/>
      </c>
      <c t="str" s="31" r="G440">
        <f>IF(ISNA(VLOOKUP($A440,'Venues to Contact'!$B$3:$V$501,9,FALSE)),"",VLOOKUP($A440,'Venues to Contact'!$B$3:$V$501,9,FALSE))</f>
        <v/>
      </c>
      <c t="str" s="31" r="H440">
        <f>IF(ISNA(VLOOKUP($A440,'Venues to Contact'!$B$3:$V$501,10,FALSE)),"",VLOOKUP($A440,'Venues to Contact'!$B$3:$V$501,10,FALSE))</f>
        <v/>
      </c>
      <c t="str" s="31" r="I440">
        <f>IF(ISNA(VLOOKUP($A440,'Venues to Contact'!$B$3:$V$501,11,FALSE)),"",VLOOKUP($A440,'Venues to Contact'!$B$3:$V$501,11,FALSE))</f>
        <v/>
      </c>
      <c t="str" s="46" r="J440">
        <f>IF(ISNA(VLOOKUP($A440,'Venues to Contact'!$B$3:$V$501,12,FALSE)),"",VLOOKUP($A440,'Venues to Contact'!$B$3:$V$501,12,FALSE))</f>
        <v/>
      </c>
      <c t="str" s="38" r="K440">
        <f>IF(ISNA(VLOOKUP($A440,'Venues to Contact'!$B$3:$V$501,4,FALSE)),"",VLOOKUP($A440,'Venues to Contact'!$B$3:$V$501,4,FALSE))</f>
        <v/>
      </c>
      <c t="str" s="38" r="L440">
        <f>IF(ISNA(VLOOKUP($A440,'Venues to Contact'!$B$3:$V$501,14,FALSE)),"",VLOOKUP($A440,'Venues to Contact'!$B$3:$V$501,14,FALSE))</f>
        <v/>
      </c>
      <c t="str" s="39" r="M440">
        <f>IF(ISNA(VLOOKUP($A440,'Venues to Contact'!$B$3:$V$501,15,FALSE)),"",VLOOKUP($A440,'Venues to Contact'!$B$3:$V$501,15,FALSE))</f>
        <v/>
      </c>
      <c t="str" s="40" r="N440">
        <f>IF(ISNA(VLOOKUP($A440,'Venues to Contact'!$B$3:$V$501,16,FALSE)),"",VLOOKUP($A440,'Venues to Contact'!$B$3:$V$501,16,FALSE))</f>
        <v/>
      </c>
      <c t="str" s="61" r="O440">
        <f>IF(ISNA(VLOOKUP($A440,'Venues to Contact'!$B$3:$V$501,17,FALSE)),"",VLOOKUP($A440,'Venues to Contact'!$B$3:$V$501,17,FALSE))</f>
        <v/>
      </c>
      <c t="str" s="41" r="P440">
        <f>IF(ISNA(VLOOKUP($A440,'Venues to Contact'!$B$3:$V$501,18,FALSE)),"",VLOOKUP($A440,'Venues to Contact'!$B$3:$V$501,18,FALSE))</f>
        <v/>
      </c>
      <c t="str" s="42" r="Q440">
        <f>IF(ISNA(VLOOKUP($A440,'Venues to Contact'!$B$3:$V$501,19,FALSE)),"",VLOOKUP($A440,'Venues to Contact'!$B$3:$V$501,19,FALSE))</f>
        <v/>
      </c>
      <c t="str" s="44" r="R440">
        <f>IF(ISNA(VLOOKUP($A440,'Venues to Contact'!$B$3:$V$501,20,FALSE)),"",VLOOKUP($A440,'Venues to Contact'!$B$3:$V$501,20,FALSE))</f>
        <v/>
      </c>
      <c t="str" s="53" r="S440">
        <f>IF(ISNA(VLOOKUP($A440,'Venues to Contact'!$B$3:$V$501,21,FALSE)),"",VLOOKUP($A440,'Venues to Contact'!$B$3:$V$501,21,FALSE))</f>
        <v/>
      </c>
    </row>
    <row customHeight="1" r="441" ht="21.75">
      <c s="31" r="A441">
        <v>439.0</v>
      </c>
      <c t="str" s="31" r="B441">
        <f>IF(ISNA(VLOOKUP($A441,'Venues to Contact'!$B$3:$V$501,2,FALSE)),"",VLOOKUP($A441,'Venues to Contact'!$B$3:$V$501,2,FALSE))</f>
        <v/>
      </c>
      <c t="str" s="31" r="C441">
        <f>IF(ISNA(VLOOKUP($A441,'Venues to Contact'!$B$3:$V$501,5,FALSE)),"",VLOOKUP($A441,'Venues to Contact'!$B$3:$V$501,5,FALSE))</f>
        <v/>
      </c>
      <c t="str" s="31" r="D441">
        <f>IF(ISNA(VLOOKUP($A441,'Venues to Contact'!$B$3:$V$501,6,FALSE)),"",VLOOKUP($A441,'Venues to Contact'!$B$3:$V$501,6,FALSE))</f>
        <v/>
      </c>
      <c t="str" s="31" r="E441">
        <f>IF(ISNA(VLOOKUP($A441,'Venues to Contact'!$B$3:$V$501,7,FALSE)),"",VLOOKUP($A441,'Venues to Contact'!$B$3:$V$501,7,FALSE))</f>
        <v/>
      </c>
      <c t="str" s="31" r="F441">
        <f>IF(ISNA(VLOOKUP($A441,'Venues to Contact'!$B$3:$V$501,8,FALSE)),"",VLOOKUP($A441,'Venues to Contact'!$B$3:$V$501,8,FALSE))</f>
        <v/>
      </c>
      <c t="str" s="31" r="G441">
        <f>IF(ISNA(VLOOKUP($A441,'Venues to Contact'!$B$3:$V$501,9,FALSE)),"",VLOOKUP($A441,'Venues to Contact'!$B$3:$V$501,9,FALSE))</f>
        <v/>
      </c>
      <c t="str" s="31" r="H441">
        <f>IF(ISNA(VLOOKUP($A441,'Venues to Contact'!$B$3:$V$501,10,FALSE)),"",VLOOKUP($A441,'Venues to Contact'!$B$3:$V$501,10,FALSE))</f>
        <v/>
      </c>
      <c t="str" s="31" r="I441">
        <f>IF(ISNA(VLOOKUP($A441,'Venues to Contact'!$B$3:$V$501,11,FALSE)),"",VLOOKUP($A441,'Venues to Contact'!$B$3:$V$501,11,FALSE))</f>
        <v/>
      </c>
      <c t="str" s="46" r="J441">
        <f>IF(ISNA(VLOOKUP($A441,'Venues to Contact'!$B$3:$V$501,12,FALSE)),"",VLOOKUP($A441,'Venues to Contact'!$B$3:$V$501,12,FALSE))</f>
        <v/>
      </c>
      <c t="str" s="38" r="K441">
        <f>IF(ISNA(VLOOKUP($A441,'Venues to Contact'!$B$3:$V$501,4,FALSE)),"",VLOOKUP($A441,'Venues to Contact'!$B$3:$V$501,4,FALSE))</f>
        <v/>
      </c>
      <c t="str" s="38" r="L441">
        <f>IF(ISNA(VLOOKUP($A441,'Venues to Contact'!$B$3:$V$501,14,FALSE)),"",VLOOKUP($A441,'Venues to Contact'!$B$3:$V$501,14,FALSE))</f>
        <v/>
      </c>
      <c t="str" s="39" r="M441">
        <f>IF(ISNA(VLOOKUP($A441,'Venues to Contact'!$B$3:$V$501,15,FALSE)),"",VLOOKUP($A441,'Venues to Contact'!$B$3:$V$501,15,FALSE))</f>
        <v/>
      </c>
      <c t="str" s="40" r="N441">
        <f>IF(ISNA(VLOOKUP($A441,'Venues to Contact'!$B$3:$V$501,16,FALSE)),"",VLOOKUP($A441,'Venues to Contact'!$B$3:$V$501,16,FALSE))</f>
        <v/>
      </c>
      <c t="str" s="61" r="O441">
        <f>IF(ISNA(VLOOKUP($A441,'Venues to Contact'!$B$3:$V$501,17,FALSE)),"",VLOOKUP($A441,'Venues to Contact'!$B$3:$V$501,17,FALSE))</f>
        <v/>
      </c>
      <c t="str" s="41" r="P441">
        <f>IF(ISNA(VLOOKUP($A441,'Venues to Contact'!$B$3:$V$501,18,FALSE)),"",VLOOKUP($A441,'Venues to Contact'!$B$3:$V$501,18,FALSE))</f>
        <v/>
      </c>
      <c t="str" s="42" r="Q441">
        <f>IF(ISNA(VLOOKUP($A441,'Venues to Contact'!$B$3:$V$501,19,FALSE)),"",VLOOKUP($A441,'Venues to Contact'!$B$3:$V$501,19,FALSE))</f>
        <v/>
      </c>
      <c t="str" s="44" r="R441">
        <f>IF(ISNA(VLOOKUP($A441,'Venues to Contact'!$B$3:$V$501,20,FALSE)),"",VLOOKUP($A441,'Venues to Contact'!$B$3:$V$501,20,FALSE))</f>
        <v/>
      </c>
      <c t="str" s="53" r="S441">
        <f>IF(ISNA(VLOOKUP($A441,'Venues to Contact'!$B$3:$V$501,21,FALSE)),"",VLOOKUP($A441,'Venues to Contact'!$B$3:$V$501,21,FALSE))</f>
        <v/>
      </c>
    </row>
    <row customHeight="1" r="442" ht="21.75">
      <c s="31" r="A442">
        <v>440.0</v>
      </c>
      <c t="str" s="31" r="B442">
        <f>IF(ISNA(VLOOKUP($A442,'Venues to Contact'!$B$3:$V$501,2,FALSE)),"",VLOOKUP($A442,'Venues to Contact'!$B$3:$V$501,2,FALSE))</f>
        <v/>
      </c>
      <c t="str" s="31" r="C442">
        <f>IF(ISNA(VLOOKUP($A442,'Venues to Contact'!$B$3:$V$501,5,FALSE)),"",VLOOKUP($A442,'Venues to Contact'!$B$3:$V$501,5,FALSE))</f>
        <v/>
      </c>
      <c t="str" s="31" r="D442">
        <f>IF(ISNA(VLOOKUP($A442,'Venues to Contact'!$B$3:$V$501,6,FALSE)),"",VLOOKUP($A442,'Venues to Contact'!$B$3:$V$501,6,FALSE))</f>
        <v/>
      </c>
      <c t="str" s="31" r="E442">
        <f>IF(ISNA(VLOOKUP($A442,'Venues to Contact'!$B$3:$V$501,7,FALSE)),"",VLOOKUP($A442,'Venues to Contact'!$B$3:$V$501,7,FALSE))</f>
        <v/>
      </c>
      <c t="str" s="31" r="F442">
        <f>IF(ISNA(VLOOKUP($A442,'Venues to Contact'!$B$3:$V$501,8,FALSE)),"",VLOOKUP($A442,'Venues to Contact'!$B$3:$V$501,8,FALSE))</f>
        <v/>
      </c>
      <c t="str" s="31" r="G442">
        <f>IF(ISNA(VLOOKUP($A442,'Venues to Contact'!$B$3:$V$501,9,FALSE)),"",VLOOKUP($A442,'Venues to Contact'!$B$3:$V$501,9,FALSE))</f>
        <v/>
      </c>
      <c t="str" s="31" r="H442">
        <f>IF(ISNA(VLOOKUP($A442,'Venues to Contact'!$B$3:$V$501,10,FALSE)),"",VLOOKUP($A442,'Venues to Contact'!$B$3:$V$501,10,FALSE))</f>
        <v/>
      </c>
      <c t="str" s="31" r="I442">
        <f>IF(ISNA(VLOOKUP($A442,'Venues to Contact'!$B$3:$V$501,11,FALSE)),"",VLOOKUP($A442,'Venues to Contact'!$B$3:$V$501,11,FALSE))</f>
        <v/>
      </c>
      <c t="str" s="46" r="J442">
        <f>IF(ISNA(VLOOKUP($A442,'Venues to Contact'!$B$3:$V$501,12,FALSE)),"",VLOOKUP($A442,'Venues to Contact'!$B$3:$V$501,12,FALSE))</f>
        <v/>
      </c>
      <c t="str" s="38" r="K442">
        <f>IF(ISNA(VLOOKUP($A442,'Venues to Contact'!$B$3:$V$501,4,FALSE)),"",VLOOKUP($A442,'Venues to Contact'!$B$3:$V$501,4,FALSE))</f>
        <v/>
      </c>
      <c t="str" s="38" r="L442">
        <f>IF(ISNA(VLOOKUP($A442,'Venues to Contact'!$B$3:$V$501,14,FALSE)),"",VLOOKUP($A442,'Venues to Contact'!$B$3:$V$501,14,FALSE))</f>
        <v/>
      </c>
      <c t="str" s="39" r="M442">
        <f>IF(ISNA(VLOOKUP($A442,'Venues to Contact'!$B$3:$V$501,15,FALSE)),"",VLOOKUP($A442,'Venues to Contact'!$B$3:$V$501,15,FALSE))</f>
        <v/>
      </c>
      <c t="str" s="40" r="N442">
        <f>IF(ISNA(VLOOKUP($A442,'Venues to Contact'!$B$3:$V$501,16,FALSE)),"",VLOOKUP($A442,'Venues to Contact'!$B$3:$V$501,16,FALSE))</f>
        <v/>
      </c>
      <c t="str" s="61" r="O442">
        <f>IF(ISNA(VLOOKUP($A442,'Venues to Contact'!$B$3:$V$501,17,FALSE)),"",VLOOKUP($A442,'Venues to Contact'!$B$3:$V$501,17,FALSE))</f>
        <v/>
      </c>
      <c t="str" s="41" r="P442">
        <f>IF(ISNA(VLOOKUP($A442,'Venues to Contact'!$B$3:$V$501,18,FALSE)),"",VLOOKUP($A442,'Venues to Contact'!$B$3:$V$501,18,FALSE))</f>
        <v/>
      </c>
      <c t="str" s="42" r="Q442">
        <f>IF(ISNA(VLOOKUP($A442,'Venues to Contact'!$B$3:$V$501,19,FALSE)),"",VLOOKUP($A442,'Venues to Contact'!$B$3:$V$501,19,FALSE))</f>
        <v/>
      </c>
      <c t="str" s="44" r="R442">
        <f>IF(ISNA(VLOOKUP($A442,'Venues to Contact'!$B$3:$V$501,20,FALSE)),"",VLOOKUP($A442,'Venues to Contact'!$B$3:$V$501,20,FALSE))</f>
        <v/>
      </c>
      <c t="str" s="53" r="S442">
        <f>IF(ISNA(VLOOKUP($A442,'Venues to Contact'!$B$3:$V$501,21,FALSE)),"",VLOOKUP($A442,'Venues to Contact'!$B$3:$V$501,21,FALSE))</f>
        <v/>
      </c>
    </row>
    <row customHeight="1" r="443" ht="21.75">
      <c s="31" r="A443">
        <v>441.0</v>
      </c>
      <c t="str" s="31" r="B443">
        <f>IF(ISNA(VLOOKUP($A443,'Venues to Contact'!$B$3:$V$501,2,FALSE)),"",VLOOKUP($A443,'Venues to Contact'!$B$3:$V$501,2,FALSE))</f>
        <v/>
      </c>
      <c t="str" s="31" r="C443">
        <f>IF(ISNA(VLOOKUP($A443,'Venues to Contact'!$B$3:$V$501,5,FALSE)),"",VLOOKUP($A443,'Venues to Contact'!$B$3:$V$501,5,FALSE))</f>
        <v/>
      </c>
      <c t="str" s="31" r="D443">
        <f>IF(ISNA(VLOOKUP($A443,'Venues to Contact'!$B$3:$V$501,6,FALSE)),"",VLOOKUP($A443,'Venues to Contact'!$B$3:$V$501,6,FALSE))</f>
        <v/>
      </c>
      <c t="str" s="31" r="E443">
        <f>IF(ISNA(VLOOKUP($A443,'Venues to Contact'!$B$3:$V$501,7,FALSE)),"",VLOOKUP($A443,'Venues to Contact'!$B$3:$V$501,7,FALSE))</f>
        <v/>
      </c>
      <c t="str" s="31" r="F443">
        <f>IF(ISNA(VLOOKUP($A443,'Venues to Contact'!$B$3:$V$501,8,FALSE)),"",VLOOKUP($A443,'Venues to Contact'!$B$3:$V$501,8,FALSE))</f>
        <v/>
      </c>
      <c t="str" s="31" r="G443">
        <f>IF(ISNA(VLOOKUP($A443,'Venues to Contact'!$B$3:$V$501,9,FALSE)),"",VLOOKUP($A443,'Venues to Contact'!$B$3:$V$501,9,FALSE))</f>
        <v/>
      </c>
      <c t="str" s="31" r="H443">
        <f>IF(ISNA(VLOOKUP($A443,'Venues to Contact'!$B$3:$V$501,10,FALSE)),"",VLOOKUP($A443,'Venues to Contact'!$B$3:$V$501,10,FALSE))</f>
        <v/>
      </c>
      <c t="str" s="31" r="I443">
        <f>IF(ISNA(VLOOKUP($A443,'Venues to Contact'!$B$3:$V$501,11,FALSE)),"",VLOOKUP($A443,'Venues to Contact'!$B$3:$V$501,11,FALSE))</f>
        <v/>
      </c>
      <c t="str" s="46" r="J443">
        <f>IF(ISNA(VLOOKUP($A443,'Venues to Contact'!$B$3:$V$501,12,FALSE)),"",VLOOKUP($A443,'Venues to Contact'!$B$3:$V$501,12,FALSE))</f>
        <v/>
      </c>
      <c t="str" s="38" r="K443">
        <f>IF(ISNA(VLOOKUP($A443,'Venues to Contact'!$B$3:$V$501,4,FALSE)),"",VLOOKUP($A443,'Venues to Contact'!$B$3:$V$501,4,FALSE))</f>
        <v/>
      </c>
      <c t="str" s="38" r="L443">
        <f>IF(ISNA(VLOOKUP($A443,'Venues to Contact'!$B$3:$V$501,14,FALSE)),"",VLOOKUP($A443,'Venues to Contact'!$B$3:$V$501,14,FALSE))</f>
        <v/>
      </c>
      <c t="str" s="39" r="M443">
        <f>IF(ISNA(VLOOKUP($A443,'Venues to Contact'!$B$3:$V$501,15,FALSE)),"",VLOOKUP($A443,'Venues to Contact'!$B$3:$V$501,15,FALSE))</f>
        <v/>
      </c>
      <c t="str" s="40" r="N443">
        <f>IF(ISNA(VLOOKUP($A443,'Venues to Contact'!$B$3:$V$501,16,FALSE)),"",VLOOKUP($A443,'Venues to Contact'!$B$3:$V$501,16,FALSE))</f>
        <v/>
      </c>
      <c t="str" s="61" r="O443">
        <f>IF(ISNA(VLOOKUP($A443,'Venues to Contact'!$B$3:$V$501,17,FALSE)),"",VLOOKUP($A443,'Venues to Contact'!$B$3:$V$501,17,FALSE))</f>
        <v/>
      </c>
      <c t="str" s="41" r="P443">
        <f>IF(ISNA(VLOOKUP($A443,'Venues to Contact'!$B$3:$V$501,18,FALSE)),"",VLOOKUP($A443,'Venues to Contact'!$B$3:$V$501,18,FALSE))</f>
        <v/>
      </c>
      <c t="str" s="42" r="Q443">
        <f>IF(ISNA(VLOOKUP($A443,'Venues to Contact'!$B$3:$V$501,19,FALSE)),"",VLOOKUP($A443,'Venues to Contact'!$B$3:$V$501,19,FALSE))</f>
        <v/>
      </c>
      <c t="str" s="44" r="R443">
        <f>IF(ISNA(VLOOKUP($A443,'Venues to Contact'!$B$3:$V$501,20,FALSE)),"",VLOOKUP($A443,'Venues to Contact'!$B$3:$V$501,20,FALSE))</f>
        <v/>
      </c>
      <c t="str" s="53" r="S443">
        <f>IF(ISNA(VLOOKUP($A443,'Venues to Contact'!$B$3:$V$501,21,FALSE)),"",VLOOKUP($A443,'Venues to Contact'!$B$3:$V$501,21,FALSE))</f>
        <v/>
      </c>
    </row>
    <row customHeight="1" r="444" ht="21.75">
      <c s="31" r="A444">
        <v>442.0</v>
      </c>
      <c t="str" s="31" r="B444">
        <f>IF(ISNA(VLOOKUP($A444,'Venues to Contact'!$B$3:$V$501,2,FALSE)),"",VLOOKUP($A444,'Venues to Contact'!$B$3:$V$501,2,FALSE))</f>
        <v/>
      </c>
      <c t="str" s="31" r="C444">
        <f>IF(ISNA(VLOOKUP($A444,'Venues to Contact'!$B$3:$V$501,5,FALSE)),"",VLOOKUP($A444,'Venues to Contact'!$B$3:$V$501,5,FALSE))</f>
        <v/>
      </c>
      <c t="str" s="31" r="D444">
        <f>IF(ISNA(VLOOKUP($A444,'Venues to Contact'!$B$3:$V$501,6,FALSE)),"",VLOOKUP($A444,'Venues to Contact'!$B$3:$V$501,6,FALSE))</f>
        <v/>
      </c>
      <c t="str" s="31" r="E444">
        <f>IF(ISNA(VLOOKUP($A444,'Venues to Contact'!$B$3:$V$501,7,FALSE)),"",VLOOKUP($A444,'Venues to Contact'!$B$3:$V$501,7,FALSE))</f>
        <v/>
      </c>
      <c t="str" s="31" r="F444">
        <f>IF(ISNA(VLOOKUP($A444,'Venues to Contact'!$B$3:$V$501,8,FALSE)),"",VLOOKUP($A444,'Venues to Contact'!$B$3:$V$501,8,FALSE))</f>
        <v/>
      </c>
      <c t="str" s="31" r="G444">
        <f>IF(ISNA(VLOOKUP($A444,'Venues to Contact'!$B$3:$V$501,9,FALSE)),"",VLOOKUP($A444,'Venues to Contact'!$B$3:$V$501,9,FALSE))</f>
        <v/>
      </c>
      <c t="str" s="31" r="H444">
        <f>IF(ISNA(VLOOKUP($A444,'Venues to Contact'!$B$3:$V$501,10,FALSE)),"",VLOOKUP($A444,'Venues to Contact'!$B$3:$V$501,10,FALSE))</f>
        <v/>
      </c>
      <c t="str" s="31" r="I444">
        <f>IF(ISNA(VLOOKUP($A444,'Venues to Contact'!$B$3:$V$501,11,FALSE)),"",VLOOKUP($A444,'Venues to Contact'!$B$3:$V$501,11,FALSE))</f>
        <v/>
      </c>
      <c t="str" s="46" r="J444">
        <f>IF(ISNA(VLOOKUP($A444,'Venues to Contact'!$B$3:$V$501,12,FALSE)),"",VLOOKUP($A444,'Venues to Contact'!$B$3:$V$501,12,FALSE))</f>
        <v/>
      </c>
      <c t="str" s="38" r="K444">
        <f>IF(ISNA(VLOOKUP($A444,'Venues to Contact'!$B$3:$V$501,4,FALSE)),"",VLOOKUP($A444,'Venues to Contact'!$B$3:$V$501,4,FALSE))</f>
        <v/>
      </c>
      <c t="str" s="38" r="L444">
        <f>IF(ISNA(VLOOKUP($A444,'Venues to Contact'!$B$3:$V$501,14,FALSE)),"",VLOOKUP($A444,'Venues to Contact'!$B$3:$V$501,14,FALSE))</f>
        <v/>
      </c>
      <c t="str" s="39" r="M444">
        <f>IF(ISNA(VLOOKUP($A444,'Venues to Contact'!$B$3:$V$501,15,FALSE)),"",VLOOKUP($A444,'Venues to Contact'!$B$3:$V$501,15,FALSE))</f>
        <v/>
      </c>
      <c t="str" s="40" r="N444">
        <f>IF(ISNA(VLOOKUP($A444,'Venues to Contact'!$B$3:$V$501,16,FALSE)),"",VLOOKUP($A444,'Venues to Contact'!$B$3:$V$501,16,FALSE))</f>
        <v/>
      </c>
      <c t="str" s="61" r="O444">
        <f>IF(ISNA(VLOOKUP($A444,'Venues to Contact'!$B$3:$V$501,17,FALSE)),"",VLOOKUP($A444,'Venues to Contact'!$B$3:$V$501,17,FALSE))</f>
        <v/>
      </c>
      <c t="str" s="41" r="P444">
        <f>IF(ISNA(VLOOKUP($A444,'Venues to Contact'!$B$3:$V$501,18,FALSE)),"",VLOOKUP($A444,'Venues to Contact'!$B$3:$V$501,18,FALSE))</f>
        <v/>
      </c>
      <c t="str" s="42" r="Q444">
        <f>IF(ISNA(VLOOKUP($A444,'Venues to Contact'!$B$3:$V$501,19,FALSE)),"",VLOOKUP($A444,'Venues to Contact'!$B$3:$V$501,19,FALSE))</f>
        <v/>
      </c>
      <c t="str" s="44" r="R444">
        <f>IF(ISNA(VLOOKUP($A444,'Venues to Contact'!$B$3:$V$501,20,FALSE)),"",VLOOKUP($A444,'Venues to Contact'!$B$3:$V$501,20,FALSE))</f>
        <v/>
      </c>
      <c t="str" s="53" r="S444">
        <f>IF(ISNA(VLOOKUP($A444,'Venues to Contact'!$B$3:$V$501,21,FALSE)),"",VLOOKUP($A444,'Venues to Contact'!$B$3:$V$501,21,FALSE))</f>
        <v/>
      </c>
    </row>
    <row customHeight="1" r="445" ht="21.75">
      <c s="31" r="A445">
        <v>443.0</v>
      </c>
      <c t="str" s="31" r="B445">
        <f>IF(ISNA(VLOOKUP($A445,'Venues to Contact'!$B$3:$V$501,2,FALSE)),"",VLOOKUP($A445,'Venues to Contact'!$B$3:$V$501,2,FALSE))</f>
        <v/>
      </c>
      <c t="str" s="31" r="C445">
        <f>IF(ISNA(VLOOKUP($A445,'Venues to Contact'!$B$3:$V$501,5,FALSE)),"",VLOOKUP($A445,'Venues to Contact'!$B$3:$V$501,5,FALSE))</f>
        <v/>
      </c>
      <c t="str" s="31" r="D445">
        <f>IF(ISNA(VLOOKUP($A445,'Venues to Contact'!$B$3:$V$501,6,FALSE)),"",VLOOKUP($A445,'Venues to Contact'!$B$3:$V$501,6,FALSE))</f>
        <v/>
      </c>
      <c t="str" s="31" r="E445">
        <f>IF(ISNA(VLOOKUP($A445,'Venues to Contact'!$B$3:$V$501,7,FALSE)),"",VLOOKUP($A445,'Venues to Contact'!$B$3:$V$501,7,FALSE))</f>
        <v/>
      </c>
      <c t="str" s="31" r="F445">
        <f>IF(ISNA(VLOOKUP($A445,'Venues to Contact'!$B$3:$V$501,8,FALSE)),"",VLOOKUP($A445,'Venues to Contact'!$B$3:$V$501,8,FALSE))</f>
        <v/>
      </c>
      <c t="str" s="31" r="G445">
        <f>IF(ISNA(VLOOKUP($A445,'Venues to Contact'!$B$3:$V$501,9,FALSE)),"",VLOOKUP($A445,'Venues to Contact'!$B$3:$V$501,9,FALSE))</f>
        <v/>
      </c>
      <c t="str" s="31" r="H445">
        <f>IF(ISNA(VLOOKUP($A445,'Venues to Contact'!$B$3:$V$501,10,FALSE)),"",VLOOKUP($A445,'Venues to Contact'!$B$3:$V$501,10,FALSE))</f>
        <v/>
      </c>
      <c t="str" s="31" r="I445">
        <f>IF(ISNA(VLOOKUP($A445,'Venues to Contact'!$B$3:$V$501,11,FALSE)),"",VLOOKUP($A445,'Venues to Contact'!$B$3:$V$501,11,FALSE))</f>
        <v/>
      </c>
      <c t="str" s="46" r="J445">
        <f>IF(ISNA(VLOOKUP($A445,'Venues to Contact'!$B$3:$V$501,12,FALSE)),"",VLOOKUP($A445,'Venues to Contact'!$B$3:$V$501,12,FALSE))</f>
        <v/>
      </c>
      <c t="str" s="38" r="K445">
        <f>IF(ISNA(VLOOKUP($A445,'Venues to Contact'!$B$3:$V$501,4,FALSE)),"",VLOOKUP($A445,'Venues to Contact'!$B$3:$V$501,4,FALSE))</f>
        <v/>
      </c>
      <c t="str" s="38" r="L445">
        <f>IF(ISNA(VLOOKUP($A445,'Venues to Contact'!$B$3:$V$501,14,FALSE)),"",VLOOKUP($A445,'Venues to Contact'!$B$3:$V$501,14,FALSE))</f>
        <v/>
      </c>
      <c t="str" s="39" r="M445">
        <f>IF(ISNA(VLOOKUP($A445,'Venues to Contact'!$B$3:$V$501,15,FALSE)),"",VLOOKUP($A445,'Venues to Contact'!$B$3:$V$501,15,FALSE))</f>
        <v/>
      </c>
      <c t="str" s="40" r="N445">
        <f>IF(ISNA(VLOOKUP($A445,'Venues to Contact'!$B$3:$V$501,16,FALSE)),"",VLOOKUP($A445,'Venues to Contact'!$B$3:$V$501,16,FALSE))</f>
        <v/>
      </c>
      <c t="str" s="61" r="O445">
        <f>IF(ISNA(VLOOKUP($A445,'Venues to Contact'!$B$3:$V$501,17,FALSE)),"",VLOOKUP($A445,'Venues to Contact'!$B$3:$V$501,17,FALSE))</f>
        <v/>
      </c>
      <c t="str" s="41" r="P445">
        <f>IF(ISNA(VLOOKUP($A445,'Venues to Contact'!$B$3:$V$501,18,FALSE)),"",VLOOKUP($A445,'Venues to Contact'!$B$3:$V$501,18,FALSE))</f>
        <v/>
      </c>
      <c t="str" s="42" r="Q445">
        <f>IF(ISNA(VLOOKUP($A445,'Venues to Contact'!$B$3:$V$501,19,FALSE)),"",VLOOKUP($A445,'Venues to Contact'!$B$3:$V$501,19,FALSE))</f>
        <v/>
      </c>
      <c t="str" s="44" r="R445">
        <f>IF(ISNA(VLOOKUP($A445,'Venues to Contact'!$B$3:$V$501,20,FALSE)),"",VLOOKUP($A445,'Venues to Contact'!$B$3:$V$501,20,FALSE))</f>
        <v/>
      </c>
      <c t="str" s="53" r="S445">
        <f>IF(ISNA(VLOOKUP($A445,'Venues to Contact'!$B$3:$V$501,21,FALSE)),"",VLOOKUP($A445,'Venues to Contact'!$B$3:$V$501,21,FALSE))</f>
        <v/>
      </c>
    </row>
    <row customHeight="1" r="446" ht="21.75">
      <c s="31" r="A446">
        <v>444.0</v>
      </c>
      <c t="str" s="31" r="B446">
        <f>IF(ISNA(VLOOKUP($A446,'Venues to Contact'!$B$3:$V$501,2,FALSE)),"",VLOOKUP($A446,'Venues to Contact'!$B$3:$V$501,2,FALSE))</f>
        <v/>
      </c>
      <c t="str" s="31" r="C446">
        <f>IF(ISNA(VLOOKUP($A446,'Venues to Contact'!$B$3:$V$501,5,FALSE)),"",VLOOKUP($A446,'Venues to Contact'!$B$3:$V$501,5,FALSE))</f>
        <v/>
      </c>
      <c t="str" s="31" r="D446">
        <f>IF(ISNA(VLOOKUP($A446,'Venues to Contact'!$B$3:$V$501,6,FALSE)),"",VLOOKUP($A446,'Venues to Contact'!$B$3:$V$501,6,FALSE))</f>
        <v/>
      </c>
      <c t="str" s="31" r="E446">
        <f>IF(ISNA(VLOOKUP($A446,'Venues to Contact'!$B$3:$V$501,7,FALSE)),"",VLOOKUP($A446,'Venues to Contact'!$B$3:$V$501,7,FALSE))</f>
        <v/>
      </c>
      <c t="str" s="31" r="F446">
        <f>IF(ISNA(VLOOKUP($A446,'Venues to Contact'!$B$3:$V$501,8,FALSE)),"",VLOOKUP($A446,'Venues to Contact'!$B$3:$V$501,8,FALSE))</f>
        <v/>
      </c>
      <c t="str" s="31" r="G446">
        <f>IF(ISNA(VLOOKUP($A446,'Venues to Contact'!$B$3:$V$501,9,FALSE)),"",VLOOKUP($A446,'Venues to Contact'!$B$3:$V$501,9,FALSE))</f>
        <v/>
      </c>
      <c t="str" s="31" r="H446">
        <f>IF(ISNA(VLOOKUP($A446,'Venues to Contact'!$B$3:$V$501,10,FALSE)),"",VLOOKUP($A446,'Venues to Contact'!$B$3:$V$501,10,FALSE))</f>
        <v/>
      </c>
      <c t="str" s="31" r="I446">
        <f>IF(ISNA(VLOOKUP($A446,'Venues to Contact'!$B$3:$V$501,11,FALSE)),"",VLOOKUP($A446,'Venues to Contact'!$B$3:$V$501,11,FALSE))</f>
        <v/>
      </c>
      <c t="str" s="46" r="J446">
        <f>IF(ISNA(VLOOKUP($A446,'Venues to Contact'!$B$3:$V$501,12,FALSE)),"",VLOOKUP($A446,'Venues to Contact'!$B$3:$V$501,12,FALSE))</f>
        <v/>
      </c>
      <c t="str" s="38" r="K446">
        <f>IF(ISNA(VLOOKUP($A446,'Venues to Contact'!$B$3:$V$501,4,FALSE)),"",VLOOKUP($A446,'Venues to Contact'!$B$3:$V$501,4,FALSE))</f>
        <v/>
      </c>
      <c t="str" s="38" r="L446">
        <f>IF(ISNA(VLOOKUP($A446,'Venues to Contact'!$B$3:$V$501,14,FALSE)),"",VLOOKUP($A446,'Venues to Contact'!$B$3:$V$501,14,FALSE))</f>
        <v/>
      </c>
      <c t="str" s="39" r="M446">
        <f>IF(ISNA(VLOOKUP($A446,'Venues to Contact'!$B$3:$V$501,15,FALSE)),"",VLOOKUP($A446,'Venues to Contact'!$B$3:$V$501,15,FALSE))</f>
        <v/>
      </c>
      <c t="str" s="40" r="N446">
        <f>IF(ISNA(VLOOKUP($A446,'Venues to Contact'!$B$3:$V$501,16,FALSE)),"",VLOOKUP($A446,'Venues to Contact'!$B$3:$V$501,16,FALSE))</f>
        <v/>
      </c>
      <c t="str" s="61" r="O446">
        <f>IF(ISNA(VLOOKUP($A446,'Venues to Contact'!$B$3:$V$501,17,FALSE)),"",VLOOKUP($A446,'Venues to Contact'!$B$3:$V$501,17,FALSE))</f>
        <v/>
      </c>
      <c t="str" s="41" r="P446">
        <f>IF(ISNA(VLOOKUP($A446,'Venues to Contact'!$B$3:$V$501,18,FALSE)),"",VLOOKUP($A446,'Venues to Contact'!$B$3:$V$501,18,FALSE))</f>
        <v/>
      </c>
      <c t="str" s="42" r="Q446">
        <f>IF(ISNA(VLOOKUP($A446,'Venues to Contact'!$B$3:$V$501,19,FALSE)),"",VLOOKUP($A446,'Venues to Contact'!$B$3:$V$501,19,FALSE))</f>
        <v/>
      </c>
      <c t="str" s="44" r="R446">
        <f>IF(ISNA(VLOOKUP($A446,'Venues to Contact'!$B$3:$V$501,20,FALSE)),"",VLOOKUP($A446,'Venues to Contact'!$B$3:$V$501,20,FALSE))</f>
        <v/>
      </c>
      <c t="str" s="53" r="S446">
        <f>IF(ISNA(VLOOKUP($A446,'Venues to Contact'!$B$3:$V$501,21,FALSE)),"",VLOOKUP($A446,'Venues to Contact'!$B$3:$V$501,21,FALSE))</f>
        <v/>
      </c>
    </row>
    <row customHeight="1" r="447" ht="21.75">
      <c s="31" r="A447">
        <v>445.0</v>
      </c>
      <c t="str" s="31" r="B447">
        <f>IF(ISNA(VLOOKUP($A447,'Venues to Contact'!$B$3:$V$501,2,FALSE)),"",VLOOKUP($A447,'Venues to Contact'!$B$3:$V$501,2,FALSE))</f>
        <v/>
      </c>
      <c t="str" s="31" r="C447">
        <f>IF(ISNA(VLOOKUP($A447,'Venues to Contact'!$B$3:$V$501,5,FALSE)),"",VLOOKUP($A447,'Venues to Contact'!$B$3:$V$501,5,FALSE))</f>
        <v/>
      </c>
      <c t="str" s="31" r="D447">
        <f>IF(ISNA(VLOOKUP($A447,'Venues to Contact'!$B$3:$V$501,6,FALSE)),"",VLOOKUP($A447,'Venues to Contact'!$B$3:$V$501,6,FALSE))</f>
        <v/>
      </c>
      <c t="str" s="31" r="E447">
        <f>IF(ISNA(VLOOKUP($A447,'Venues to Contact'!$B$3:$V$501,7,FALSE)),"",VLOOKUP($A447,'Venues to Contact'!$B$3:$V$501,7,FALSE))</f>
        <v/>
      </c>
      <c t="str" s="31" r="F447">
        <f>IF(ISNA(VLOOKUP($A447,'Venues to Contact'!$B$3:$V$501,8,FALSE)),"",VLOOKUP($A447,'Venues to Contact'!$B$3:$V$501,8,FALSE))</f>
        <v/>
      </c>
      <c t="str" s="31" r="G447">
        <f>IF(ISNA(VLOOKUP($A447,'Venues to Contact'!$B$3:$V$501,9,FALSE)),"",VLOOKUP($A447,'Venues to Contact'!$B$3:$V$501,9,FALSE))</f>
        <v/>
      </c>
      <c t="str" s="31" r="H447">
        <f>IF(ISNA(VLOOKUP($A447,'Venues to Contact'!$B$3:$V$501,10,FALSE)),"",VLOOKUP($A447,'Venues to Contact'!$B$3:$V$501,10,FALSE))</f>
        <v/>
      </c>
      <c t="str" s="31" r="I447">
        <f>IF(ISNA(VLOOKUP($A447,'Venues to Contact'!$B$3:$V$501,11,FALSE)),"",VLOOKUP($A447,'Venues to Contact'!$B$3:$V$501,11,FALSE))</f>
        <v/>
      </c>
      <c t="str" s="46" r="J447">
        <f>IF(ISNA(VLOOKUP($A447,'Venues to Contact'!$B$3:$V$501,12,FALSE)),"",VLOOKUP($A447,'Venues to Contact'!$B$3:$V$501,12,FALSE))</f>
        <v/>
      </c>
      <c t="str" s="38" r="K447">
        <f>IF(ISNA(VLOOKUP($A447,'Venues to Contact'!$B$3:$V$501,4,FALSE)),"",VLOOKUP($A447,'Venues to Contact'!$B$3:$V$501,4,FALSE))</f>
        <v/>
      </c>
      <c t="str" s="38" r="L447">
        <f>IF(ISNA(VLOOKUP($A447,'Venues to Contact'!$B$3:$V$501,14,FALSE)),"",VLOOKUP($A447,'Venues to Contact'!$B$3:$V$501,14,FALSE))</f>
        <v/>
      </c>
      <c t="str" s="39" r="M447">
        <f>IF(ISNA(VLOOKUP($A447,'Venues to Contact'!$B$3:$V$501,15,FALSE)),"",VLOOKUP($A447,'Venues to Contact'!$B$3:$V$501,15,FALSE))</f>
        <v/>
      </c>
      <c t="str" s="40" r="N447">
        <f>IF(ISNA(VLOOKUP($A447,'Venues to Contact'!$B$3:$V$501,16,FALSE)),"",VLOOKUP($A447,'Venues to Contact'!$B$3:$V$501,16,FALSE))</f>
        <v/>
      </c>
      <c t="str" s="61" r="O447">
        <f>IF(ISNA(VLOOKUP($A447,'Venues to Contact'!$B$3:$V$501,17,FALSE)),"",VLOOKUP($A447,'Venues to Contact'!$B$3:$V$501,17,FALSE))</f>
        <v/>
      </c>
      <c t="str" s="41" r="P447">
        <f>IF(ISNA(VLOOKUP($A447,'Venues to Contact'!$B$3:$V$501,18,FALSE)),"",VLOOKUP($A447,'Venues to Contact'!$B$3:$V$501,18,FALSE))</f>
        <v/>
      </c>
      <c t="str" s="42" r="Q447">
        <f>IF(ISNA(VLOOKUP($A447,'Venues to Contact'!$B$3:$V$501,19,FALSE)),"",VLOOKUP($A447,'Venues to Contact'!$B$3:$V$501,19,FALSE))</f>
        <v/>
      </c>
      <c t="str" s="44" r="R447">
        <f>IF(ISNA(VLOOKUP($A447,'Venues to Contact'!$B$3:$V$501,20,FALSE)),"",VLOOKUP($A447,'Venues to Contact'!$B$3:$V$501,20,FALSE))</f>
        <v/>
      </c>
      <c t="str" s="53" r="S447">
        <f>IF(ISNA(VLOOKUP($A447,'Venues to Contact'!$B$3:$V$501,21,FALSE)),"",VLOOKUP($A447,'Venues to Contact'!$B$3:$V$501,21,FALSE))</f>
        <v/>
      </c>
    </row>
    <row customHeight="1" r="448" ht="21.75">
      <c s="31" r="A448">
        <v>446.0</v>
      </c>
      <c t="str" s="31" r="B448">
        <f>IF(ISNA(VLOOKUP($A448,'Venues to Contact'!$B$3:$V$501,2,FALSE)),"",VLOOKUP($A448,'Venues to Contact'!$B$3:$V$501,2,FALSE))</f>
        <v/>
      </c>
      <c t="str" s="31" r="C448">
        <f>IF(ISNA(VLOOKUP($A448,'Venues to Contact'!$B$3:$V$501,5,FALSE)),"",VLOOKUP($A448,'Venues to Contact'!$B$3:$V$501,5,FALSE))</f>
        <v/>
      </c>
      <c t="str" s="31" r="D448">
        <f>IF(ISNA(VLOOKUP($A448,'Venues to Contact'!$B$3:$V$501,6,FALSE)),"",VLOOKUP($A448,'Venues to Contact'!$B$3:$V$501,6,FALSE))</f>
        <v/>
      </c>
      <c t="str" s="31" r="E448">
        <f>IF(ISNA(VLOOKUP($A448,'Venues to Contact'!$B$3:$V$501,7,FALSE)),"",VLOOKUP($A448,'Venues to Contact'!$B$3:$V$501,7,FALSE))</f>
        <v/>
      </c>
      <c t="str" s="31" r="F448">
        <f>IF(ISNA(VLOOKUP($A448,'Venues to Contact'!$B$3:$V$501,8,FALSE)),"",VLOOKUP($A448,'Venues to Contact'!$B$3:$V$501,8,FALSE))</f>
        <v/>
      </c>
      <c t="str" s="31" r="G448">
        <f>IF(ISNA(VLOOKUP($A448,'Venues to Contact'!$B$3:$V$501,9,FALSE)),"",VLOOKUP($A448,'Venues to Contact'!$B$3:$V$501,9,FALSE))</f>
        <v/>
      </c>
      <c t="str" s="31" r="H448">
        <f>IF(ISNA(VLOOKUP($A448,'Venues to Contact'!$B$3:$V$501,10,FALSE)),"",VLOOKUP($A448,'Venues to Contact'!$B$3:$V$501,10,FALSE))</f>
        <v/>
      </c>
      <c t="str" s="31" r="I448">
        <f>IF(ISNA(VLOOKUP($A448,'Venues to Contact'!$B$3:$V$501,11,FALSE)),"",VLOOKUP($A448,'Venues to Contact'!$B$3:$V$501,11,FALSE))</f>
        <v/>
      </c>
      <c t="str" s="46" r="J448">
        <f>IF(ISNA(VLOOKUP($A448,'Venues to Contact'!$B$3:$V$501,12,FALSE)),"",VLOOKUP($A448,'Venues to Contact'!$B$3:$V$501,12,FALSE))</f>
        <v/>
      </c>
      <c t="str" s="38" r="K448">
        <f>IF(ISNA(VLOOKUP($A448,'Venues to Contact'!$B$3:$V$501,4,FALSE)),"",VLOOKUP($A448,'Venues to Contact'!$B$3:$V$501,4,FALSE))</f>
        <v/>
      </c>
      <c t="str" s="38" r="L448">
        <f>IF(ISNA(VLOOKUP($A448,'Venues to Contact'!$B$3:$V$501,14,FALSE)),"",VLOOKUP($A448,'Venues to Contact'!$B$3:$V$501,14,FALSE))</f>
        <v/>
      </c>
      <c t="str" s="39" r="M448">
        <f>IF(ISNA(VLOOKUP($A448,'Venues to Contact'!$B$3:$V$501,15,FALSE)),"",VLOOKUP($A448,'Venues to Contact'!$B$3:$V$501,15,FALSE))</f>
        <v/>
      </c>
      <c t="str" s="40" r="N448">
        <f>IF(ISNA(VLOOKUP($A448,'Venues to Contact'!$B$3:$V$501,16,FALSE)),"",VLOOKUP($A448,'Venues to Contact'!$B$3:$V$501,16,FALSE))</f>
        <v/>
      </c>
      <c t="str" s="61" r="O448">
        <f>IF(ISNA(VLOOKUP($A448,'Venues to Contact'!$B$3:$V$501,17,FALSE)),"",VLOOKUP($A448,'Venues to Contact'!$B$3:$V$501,17,FALSE))</f>
        <v/>
      </c>
      <c t="str" s="41" r="P448">
        <f>IF(ISNA(VLOOKUP($A448,'Venues to Contact'!$B$3:$V$501,18,FALSE)),"",VLOOKUP($A448,'Venues to Contact'!$B$3:$V$501,18,FALSE))</f>
        <v/>
      </c>
      <c t="str" s="42" r="Q448">
        <f>IF(ISNA(VLOOKUP($A448,'Venues to Contact'!$B$3:$V$501,19,FALSE)),"",VLOOKUP($A448,'Venues to Contact'!$B$3:$V$501,19,FALSE))</f>
        <v/>
      </c>
      <c t="str" s="44" r="R448">
        <f>IF(ISNA(VLOOKUP($A448,'Venues to Contact'!$B$3:$V$501,20,FALSE)),"",VLOOKUP($A448,'Venues to Contact'!$B$3:$V$501,20,FALSE))</f>
        <v/>
      </c>
      <c t="str" s="53" r="S448">
        <f>IF(ISNA(VLOOKUP($A448,'Venues to Contact'!$B$3:$V$501,21,FALSE)),"",VLOOKUP($A448,'Venues to Contact'!$B$3:$V$501,21,FALSE))</f>
        <v/>
      </c>
    </row>
    <row customHeight="1" r="449" ht="21.75">
      <c s="31" r="A449">
        <v>447.0</v>
      </c>
      <c t="str" s="31" r="B449">
        <f>IF(ISNA(VLOOKUP($A449,'Venues to Contact'!$B$3:$V$501,2,FALSE)),"",VLOOKUP($A449,'Venues to Contact'!$B$3:$V$501,2,FALSE))</f>
        <v/>
      </c>
      <c t="str" s="31" r="C449">
        <f>IF(ISNA(VLOOKUP($A449,'Venues to Contact'!$B$3:$V$501,5,FALSE)),"",VLOOKUP($A449,'Venues to Contact'!$B$3:$V$501,5,FALSE))</f>
        <v/>
      </c>
      <c t="str" s="31" r="D449">
        <f>IF(ISNA(VLOOKUP($A449,'Venues to Contact'!$B$3:$V$501,6,FALSE)),"",VLOOKUP($A449,'Venues to Contact'!$B$3:$V$501,6,FALSE))</f>
        <v/>
      </c>
      <c t="str" s="31" r="E449">
        <f>IF(ISNA(VLOOKUP($A449,'Venues to Contact'!$B$3:$V$501,7,FALSE)),"",VLOOKUP($A449,'Venues to Contact'!$B$3:$V$501,7,FALSE))</f>
        <v/>
      </c>
      <c t="str" s="31" r="F449">
        <f>IF(ISNA(VLOOKUP($A449,'Venues to Contact'!$B$3:$V$501,8,FALSE)),"",VLOOKUP($A449,'Venues to Contact'!$B$3:$V$501,8,FALSE))</f>
        <v/>
      </c>
      <c t="str" s="31" r="G449">
        <f>IF(ISNA(VLOOKUP($A449,'Venues to Contact'!$B$3:$V$501,9,FALSE)),"",VLOOKUP($A449,'Venues to Contact'!$B$3:$V$501,9,FALSE))</f>
        <v/>
      </c>
      <c t="str" s="31" r="H449">
        <f>IF(ISNA(VLOOKUP($A449,'Venues to Contact'!$B$3:$V$501,10,FALSE)),"",VLOOKUP($A449,'Venues to Contact'!$B$3:$V$501,10,FALSE))</f>
        <v/>
      </c>
      <c t="str" s="31" r="I449">
        <f>IF(ISNA(VLOOKUP($A449,'Venues to Contact'!$B$3:$V$501,11,FALSE)),"",VLOOKUP($A449,'Venues to Contact'!$B$3:$V$501,11,FALSE))</f>
        <v/>
      </c>
      <c t="str" s="46" r="J449">
        <f>IF(ISNA(VLOOKUP($A449,'Venues to Contact'!$B$3:$V$501,12,FALSE)),"",VLOOKUP($A449,'Venues to Contact'!$B$3:$V$501,12,FALSE))</f>
        <v/>
      </c>
      <c t="str" s="38" r="K449">
        <f>IF(ISNA(VLOOKUP($A449,'Venues to Contact'!$B$3:$V$501,4,FALSE)),"",VLOOKUP($A449,'Venues to Contact'!$B$3:$V$501,4,FALSE))</f>
        <v/>
      </c>
      <c t="str" s="38" r="L449">
        <f>IF(ISNA(VLOOKUP($A449,'Venues to Contact'!$B$3:$V$501,14,FALSE)),"",VLOOKUP($A449,'Venues to Contact'!$B$3:$V$501,14,FALSE))</f>
        <v/>
      </c>
      <c t="str" s="39" r="M449">
        <f>IF(ISNA(VLOOKUP($A449,'Venues to Contact'!$B$3:$V$501,15,FALSE)),"",VLOOKUP($A449,'Venues to Contact'!$B$3:$V$501,15,FALSE))</f>
        <v/>
      </c>
      <c t="str" s="40" r="N449">
        <f>IF(ISNA(VLOOKUP($A449,'Venues to Contact'!$B$3:$V$501,16,FALSE)),"",VLOOKUP($A449,'Venues to Contact'!$B$3:$V$501,16,FALSE))</f>
        <v/>
      </c>
      <c t="str" s="61" r="O449">
        <f>IF(ISNA(VLOOKUP($A449,'Venues to Contact'!$B$3:$V$501,17,FALSE)),"",VLOOKUP($A449,'Venues to Contact'!$B$3:$V$501,17,FALSE))</f>
        <v/>
      </c>
      <c t="str" s="41" r="P449">
        <f>IF(ISNA(VLOOKUP($A449,'Venues to Contact'!$B$3:$V$501,18,FALSE)),"",VLOOKUP($A449,'Venues to Contact'!$B$3:$V$501,18,FALSE))</f>
        <v/>
      </c>
      <c t="str" s="42" r="Q449">
        <f>IF(ISNA(VLOOKUP($A449,'Venues to Contact'!$B$3:$V$501,19,FALSE)),"",VLOOKUP($A449,'Venues to Contact'!$B$3:$V$501,19,FALSE))</f>
        <v/>
      </c>
      <c t="str" s="44" r="R449">
        <f>IF(ISNA(VLOOKUP($A449,'Venues to Contact'!$B$3:$V$501,20,FALSE)),"",VLOOKUP($A449,'Venues to Contact'!$B$3:$V$501,20,FALSE))</f>
        <v/>
      </c>
      <c t="str" s="53" r="S449">
        <f>IF(ISNA(VLOOKUP($A449,'Venues to Contact'!$B$3:$V$501,21,FALSE)),"",VLOOKUP($A449,'Venues to Contact'!$B$3:$V$501,21,FALSE))</f>
        <v/>
      </c>
    </row>
    <row customHeight="1" r="450" ht="21.75">
      <c s="31" r="A450">
        <v>448.0</v>
      </c>
      <c t="str" s="31" r="B450">
        <f>IF(ISNA(VLOOKUP($A450,'Venues to Contact'!$B$3:$V$501,2,FALSE)),"",VLOOKUP($A450,'Venues to Contact'!$B$3:$V$501,2,FALSE))</f>
        <v/>
      </c>
      <c t="str" s="31" r="C450">
        <f>IF(ISNA(VLOOKUP($A450,'Venues to Contact'!$B$3:$V$501,5,FALSE)),"",VLOOKUP($A450,'Venues to Contact'!$B$3:$V$501,5,FALSE))</f>
        <v/>
      </c>
      <c t="str" s="31" r="D450">
        <f>IF(ISNA(VLOOKUP($A450,'Venues to Contact'!$B$3:$V$501,6,FALSE)),"",VLOOKUP($A450,'Venues to Contact'!$B$3:$V$501,6,FALSE))</f>
        <v/>
      </c>
      <c t="str" s="31" r="E450">
        <f>IF(ISNA(VLOOKUP($A450,'Venues to Contact'!$B$3:$V$501,7,FALSE)),"",VLOOKUP($A450,'Venues to Contact'!$B$3:$V$501,7,FALSE))</f>
        <v/>
      </c>
      <c t="str" s="31" r="F450">
        <f>IF(ISNA(VLOOKUP($A450,'Venues to Contact'!$B$3:$V$501,8,FALSE)),"",VLOOKUP($A450,'Venues to Contact'!$B$3:$V$501,8,FALSE))</f>
        <v/>
      </c>
      <c t="str" s="31" r="G450">
        <f>IF(ISNA(VLOOKUP($A450,'Venues to Contact'!$B$3:$V$501,9,FALSE)),"",VLOOKUP($A450,'Venues to Contact'!$B$3:$V$501,9,FALSE))</f>
        <v/>
      </c>
      <c t="str" s="31" r="H450">
        <f>IF(ISNA(VLOOKUP($A450,'Venues to Contact'!$B$3:$V$501,10,FALSE)),"",VLOOKUP($A450,'Venues to Contact'!$B$3:$V$501,10,FALSE))</f>
        <v/>
      </c>
      <c t="str" s="31" r="I450">
        <f>IF(ISNA(VLOOKUP($A450,'Venues to Contact'!$B$3:$V$501,11,FALSE)),"",VLOOKUP($A450,'Venues to Contact'!$B$3:$V$501,11,FALSE))</f>
        <v/>
      </c>
      <c t="str" s="46" r="J450">
        <f>IF(ISNA(VLOOKUP($A450,'Venues to Contact'!$B$3:$V$501,12,FALSE)),"",VLOOKUP($A450,'Venues to Contact'!$B$3:$V$501,12,FALSE))</f>
        <v/>
      </c>
      <c t="str" s="38" r="K450">
        <f>IF(ISNA(VLOOKUP($A450,'Venues to Contact'!$B$3:$V$501,4,FALSE)),"",VLOOKUP($A450,'Venues to Contact'!$B$3:$V$501,4,FALSE))</f>
        <v/>
      </c>
      <c t="str" s="38" r="L450">
        <f>IF(ISNA(VLOOKUP($A450,'Venues to Contact'!$B$3:$V$501,14,FALSE)),"",VLOOKUP($A450,'Venues to Contact'!$B$3:$V$501,14,FALSE))</f>
        <v/>
      </c>
      <c t="str" s="39" r="M450">
        <f>IF(ISNA(VLOOKUP($A450,'Venues to Contact'!$B$3:$V$501,15,FALSE)),"",VLOOKUP($A450,'Venues to Contact'!$B$3:$V$501,15,FALSE))</f>
        <v/>
      </c>
      <c t="str" s="40" r="N450">
        <f>IF(ISNA(VLOOKUP($A450,'Venues to Contact'!$B$3:$V$501,16,FALSE)),"",VLOOKUP($A450,'Venues to Contact'!$B$3:$V$501,16,FALSE))</f>
        <v/>
      </c>
      <c t="str" s="61" r="O450">
        <f>IF(ISNA(VLOOKUP($A450,'Venues to Contact'!$B$3:$V$501,17,FALSE)),"",VLOOKUP($A450,'Venues to Contact'!$B$3:$V$501,17,FALSE))</f>
        <v/>
      </c>
      <c t="str" s="41" r="P450">
        <f>IF(ISNA(VLOOKUP($A450,'Venues to Contact'!$B$3:$V$501,18,FALSE)),"",VLOOKUP($A450,'Venues to Contact'!$B$3:$V$501,18,FALSE))</f>
        <v/>
      </c>
      <c t="str" s="42" r="Q450">
        <f>IF(ISNA(VLOOKUP($A450,'Venues to Contact'!$B$3:$V$501,19,FALSE)),"",VLOOKUP($A450,'Venues to Contact'!$B$3:$V$501,19,FALSE))</f>
        <v/>
      </c>
      <c t="str" s="44" r="R450">
        <f>IF(ISNA(VLOOKUP($A450,'Venues to Contact'!$B$3:$V$501,20,FALSE)),"",VLOOKUP($A450,'Venues to Contact'!$B$3:$V$501,20,FALSE))</f>
        <v/>
      </c>
      <c t="str" s="53" r="S450">
        <f>IF(ISNA(VLOOKUP($A450,'Venues to Contact'!$B$3:$V$501,21,FALSE)),"",VLOOKUP($A450,'Venues to Contact'!$B$3:$V$501,21,FALSE))</f>
        <v/>
      </c>
    </row>
    <row customHeight="1" r="451" ht="21.75">
      <c s="31" r="A451">
        <v>449.0</v>
      </c>
      <c t="str" s="31" r="B451">
        <f>IF(ISNA(VLOOKUP($A451,'Venues to Contact'!$B$3:$V$501,2,FALSE)),"",VLOOKUP($A451,'Venues to Contact'!$B$3:$V$501,2,FALSE))</f>
        <v/>
      </c>
      <c t="str" s="31" r="C451">
        <f>IF(ISNA(VLOOKUP($A451,'Venues to Contact'!$B$3:$V$501,5,FALSE)),"",VLOOKUP($A451,'Venues to Contact'!$B$3:$V$501,5,FALSE))</f>
        <v/>
      </c>
      <c t="str" s="31" r="D451">
        <f>IF(ISNA(VLOOKUP($A451,'Venues to Contact'!$B$3:$V$501,6,FALSE)),"",VLOOKUP($A451,'Venues to Contact'!$B$3:$V$501,6,FALSE))</f>
        <v/>
      </c>
      <c t="str" s="31" r="E451">
        <f>IF(ISNA(VLOOKUP($A451,'Venues to Contact'!$B$3:$V$501,7,FALSE)),"",VLOOKUP($A451,'Venues to Contact'!$B$3:$V$501,7,FALSE))</f>
        <v/>
      </c>
      <c t="str" s="31" r="F451">
        <f>IF(ISNA(VLOOKUP($A451,'Venues to Contact'!$B$3:$V$501,8,FALSE)),"",VLOOKUP($A451,'Venues to Contact'!$B$3:$V$501,8,FALSE))</f>
        <v/>
      </c>
      <c t="str" s="31" r="G451">
        <f>IF(ISNA(VLOOKUP($A451,'Venues to Contact'!$B$3:$V$501,9,FALSE)),"",VLOOKUP($A451,'Venues to Contact'!$B$3:$V$501,9,FALSE))</f>
        <v/>
      </c>
      <c t="str" s="31" r="H451">
        <f>IF(ISNA(VLOOKUP($A451,'Venues to Contact'!$B$3:$V$501,10,FALSE)),"",VLOOKUP($A451,'Venues to Contact'!$B$3:$V$501,10,FALSE))</f>
        <v/>
      </c>
      <c t="str" s="31" r="I451">
        <f>IF(ISNA(VLOOKUP($A451,'Venues to Contact'!$B$3:$V$501,11,FALSE)),"",VLOOKUP($A451,'Venues to Contact'!$B$3:$V$501,11,FALSE))</f>
        <v/>
      </c>
      <c t="str" s="46" r="J451">
        <f>IF(ISNA(VLOOKUP($A451,'Venues to Contact'!$B$3:$V$501,12,FALSE)),"",VLOOKUP($A451,'Venues to Contact'!$B$3:$V$501,12,FALSE))</f>
        <v/>
      </c>
      <c t="str" s="38" r="K451">
        <f>IF(ISNA(VLOOKUP($A451,'Venues to Contact'!$B$3:$V$501,4,FALSE)),"",VLOOKUP($A451,'Venues to Contact'!$B$3:$V$501,4,FALSE))</f>
        <v/>
      </c>
      <c t="str" s="38" r="L451">
        <f>IF(ISNA(VLOOKUP($A451,'Venues to Contact'!$B$3:$V$501,14,FALSE)),"",VLOOKUP($A451,'Venues to Contact'!$B$3:$V$501,14,FALSE))</f>
        <v/>
      </c>
      <c t="str" s="39" r="M451">
        <f>IF(ISNA(VLOOKUP($A451,'Venues to Contact'!$B$3:$V$501,15,FALSE)),"",VLOOKUP($A451,'Venues to Contact'!$B$3:$V$501,15,FALSE))</f>
        <v/>
      </c>
      <c t="str" s="40" r="N451">
        <f>IF(ISNA(VLOOKUP($A451,'Venues to Contact'!$B$3:$V$501,16,FALSE)),"",VLOOKUP($A451,'Venues to Contact'!$B$3:$V$501,16,FALSE))</f>
        <v/>
      </c>
      <c t="str" s="61" r="O451">
        <f>IF(ISNA(VLOOKUP($A451,'Venues to Contact'!$B$3:$V$501,17,FALSE)),"",VLOOKUP($A451,'Venues to Contact'!$B$3:$V$501,17,FALSE))</f>
        <v/>
      </c>
      <c t="str" s="41" r="P451">
        <f>IF(ISNA(VLOOKUP($A451,'Venues to Contact'!$B$3:$V$501,18,FALSE)),"",VLOOKUP($A451,'Venues to Contact'!$B$3:$V$501,18,FALSE))</f>
        <v/>
      </c>
      <c t="str" s="42" r="Q451">
        <f>IF(ISNA(VLOOKUP($A451,'Venues to Contact'!$B$3:$V$501,19,FALSE)),"",VLOOKUP($A451,'Venues to Contact'!$B$3:$V$501,19,FALSE))</f>
        <v/>
      </c>
      <c t="str" s="44" r="R451">
        <f>IF(ISNA(VLOOKUP($A451,'Venues to Contact'!$B$3:$V$501,20,FALSE)),"",VLOOKUP($A451,'Venues to Contact'!$B$3:$V$501,20,FALSE))</f>
        <v/>
      </c>
      <c t="str" s="53" r="S451">
        <f>IF(ISNA(VLOOKUP($A451,'Venues to Contact'!$B$3:$V$501,21,FALSE)),"",VLOOKUP($A451,'Venues to Contact'!$B$3:$V$501,21,FALSE))</f>
        <v/>
      </c>
    </row>
    <row customHeight="1" r="452" ht="21.75">
      <c s="31" r="A452">
        <v>450.0</v>
      </c>
      <c t="str" s="31" r="B452">
        <f>IF(ISNA(VLOOKUP($A452,'Venues to Contact'!$B$3:$V$501,2,FALSE)),"",VLOOKUP($A452,'Venues to Contact'!$B$3:$V$501,2,FALSE))</f>
        <v/>
      </c>
      <c t="str" s="31" r="C452">
        <f>IF(ISNA(VLOOKUP($A452,'Venues to Contact'!$B$3:$V$501,5,FALSE)),"",VLOOKUP($A452,'Venues to Contact'!$B$3:$V$501,5,FALSE))</f>
        <v/>
      </c>
      <c t="str" s="31" r="D452">
        <f>IF(ISNA(VLOOKUP($A452,'Venues to Contact'!$B$3:$V$501,6,FALSE)),"",VLOOKUP($A452,'Venues to Contact'!$B$3:$V$501,6,FALSE))</f>
        <v/>
      </c>
      <c t="str" s="31" r="E452">
        <f>IF(ISNA(VLOOKUP($A452,'Venues to Contact'!$B$3:$V$501,7,FALSE)),"",VLOOKUP($A452,'Venues to Contact'!$B$3:$V$501,7,FALSE))</f>
        <v/>
      </c>
      <c t="str" s="31" r="F452">
        <f>IF(ISNA(VLOOKUP($A452,'Venues to Contact'!$B$3:$V$501,8,FALSE)),"",VLOOKUP($A452,'Venues to Contact'!$B$3:$V$501,8,FALSE))</f>
        <v/>
      </c>
      <c t="str" s="31" r="G452">
        <f>IF(ISNA(VLOOKUP($A452,'Venues to Contact'!$B$3:$V$501,9,FALSE)),"",VLOOKUP($A452,'Venues to Contact'!$B$3:$V$501,9,FALSE))</f>
        <v/>
      </c>
      <c t="str" s="31" r="H452">
        <f>IF(ISNA(VLOOKUP($A452,'Venues to Contact'!$B$3:$V$501,10,FALSE)),"",VLOOKUP($A452,'Venues to Contact'!$B$3:$V$501,10,FALSE))</f>
        <v/>
      </c>
      <c t="str" s="31" r="I452">
        <f>IF(ISNA(VLOOKUP($A452,'Venues to Contact'!$B$3:$V$501,11,FALSE)),"",VLOOKUP($A452,'Venues to Contact'!$B$3:$V$501,11,FALSE))</f>
        <v/>
      </c>
      <c t="str" s="46" r="J452">
        <f>IF(ISNA(VLOOKUP($A452,'Venues to Contact'!$B$3:$V$501,12,FALSE)),"",VLOOKUP($A452,'Venues to Contact'!$B$3:$V$501,12,FALSE))</f>
        <v/>
      </c>
      <c t="str" s="38" r="K452">
        <f>IF(ISNA(VLOOKUP($A452,'Venues to Contact'!$B$3:$V$501,4,FALSE)),"",VLOOKUP($A452,'Venues to Contact'!$B$3:$V$501,4,FALSE))</f>
        <v/>
      </c>
      <c t="str" s="38" r="L452">
        <f>IF(ISNA(VLOOKUP($A452,'Venues to Contact'!$B$3:$V$501,14,FALSE)),"",VLOOKUP($A452,'Venues to Contact'!$B$3:$V$501,14,FALSE))</f>
        <v/>
      </c>
      <c t="str" s="39" r="M452">
        <f>IF(ISNA(VLOOKUP($A452,'Venues to Contact'!$B$3:$V$501,15,FALSE)),"",VLOOKUP($A452,'Venues to Contact'!$B$3:$V$501,15,FALSE))</f>
        <v/>
      </c>
      <c t="str" s="40" r="N452">
        <f>IF(ISNA(VLOOKUP($A452,'Venues to Contact'!$B$3:$V$501,16,FALSE)),"",VLOOKUP($A452,'Venues to Contact'!$B$3:$V$501,16,FALSE))</f>
        <v/>
      </c>
      <c t="str" s="61" r="O452">
        <f>IF(ISNA(VLOOKUP($A452,'Venues to Contact'!$B$3:$V$501,17,FALSE)),"",VLOOKUP($A452,'Venues to Contact'!$B$3:$V$501,17,FALSE))</f>
        <v/>
      </c>
      <c t="str" s="41" r="P452">
        <f>IF(ISNA(VLOOKUP($A452,'Venues to Contact'!$B$3:$V$501,18,FALSE)),"",VLOOKUP($A452,'Venues to Contact'!$B$3:$V$501,18,FALSE))</f>
        <v/>
      </c>
      <c t="str" s="42" r="Q452">
        <f>IF(ISNA(VLOOKUP($A452,'Venues to Contact'!$B$3:$V$501,19,FALSE)),"",VLOOKUP($A452,'Venues to Contact'!$B$3:$V$501,19,FALSE))</f>
        <v/>
      </c>
      <c t="str" s="44" r="R452">
        <f>IF(ISNA(VLOOKUP($A452,'Venues to Contact'!$B$3:$V$501,20,FALSE)),"",VLOOKUP($A452,'Venues to Contact'!$B$3:$V$501,20,FALSE))</f>
        <v/>
      </c>
      <c t="str" s="53" r="S452">
        <f>IF(ISNA(VLOOKUP($A452,'Venues to Contact'!$B$3:$V$501,21,FALSE)),"",VLOOKUP($A452,'Venues to Contact'!$B$3:$V$501,21,FALSE))</f>
        <v/>
      </c>
    </row>
    <row customHeight="1" r="453" ht="21.75">
      <c s="31" r="A453">
        <v>451.0</v>
      </c>
      <c t="str" s="31" r="B453">
        <f>IF(ISNA(VLOOKUP($A453,'Venues to Contact'!$B$3:$V$501,2,FALSE)),"",VLOOKUP($A453,'Venues to Contact'!$B$3:$V$501,2,FALSE))</f>
        <v/>
      </c>
      <c t="str" s="31" r="C453">
        <f>IF(ISNA(VLOOKUP($A453,'Venues to Contact'!$B$3:$V$501,5,FALSE)),"",VLOOKUP($A453,'Venues to Contact'!$B$3:$V$501,5,FALSE))</f>
        <v/>
      </c>
      <c t="str" s="31" r="D453">
        <f>IF(ISNA(VLOOKUP($A453,'Venues to Contact'!$B$3:$V$501,6,FALSE)),"",VLOOKUP($A453,'Venues to Contact'!$B$3:$V$501,6,FALSE))</f>
        <v/>
      </c>
      <c t="str" s="31" r="E453">
        <f>IF(ISNA(VLOOKUP($A453,'Venues to Contact'!$B$3:$V$501,7,FALSE)),"",VLOOKUP($A453,'Venues to Contact'!$B$3:$V$501,7,FALSE))</f>
        <v/>
      </c>
      <c t="str" s="31" r="F453">
        <f>IF(ISNA(VLOOKUP($A453,'Venues to Contact'!$B$3:$V$501,8,FALSE)),"",VLOOKUP($A453,'Venues to Contact'!$B$3:$V$501,8,FALSE))</f>
        <v/>
      </c>
      <c t="str" s="31" r="G453">
        <f>IF(ISNA(VLOOKUP($A453,'Venues to Contact'!$B$3:$V$501,9,FALSE)),"",VLOOKUP($A453,'Venues to Contact'!$B$3:$V$501,9,FALSE))</f>
        <v/>
      </c>
      <c t="str" s="31" r="H453">
        <f>IF(ISNA(VLOOKUP($A453,'Venues to Contact'!$B$3:$V$501,10,FALSE)),"",VLOOKUP($A453,'Venues to Contact'!$B$3:$V$501,10,FALSE))</f>
        <v/>
      </c>
      <c t="str" s="31" r="I453">
        <f>IF(ISNA(VLOOKUP($A453,'Venues to Contact'!$B$3:$V$501,11,FALSE)),"",VLOOKUP($A453,'Venues to Contact'!$B$3:$V$501,11,FALSE))</f>
        <v/>
      </c>
      <c t="str" s="46" r="J453">
        <f>IF(ISNA(VLOOKUP($A453,'Venues to Contact'!$B$3:$V$501,12,FALSE)),"",VLOOKUP($A453,'Venues to Contact'!$B$3:$V$501,12,FALSE))</f>
        <v/>
      </c>
      <c t="str" s="38" r="K453">
        <f>IF(ISNA(VLOOKUP($A453,'Venues to Contact'!$B$3:$V$501,4,FALSE)),"",VLOOKUP($A453,'Venues to Contact'!$B$3:$V$501,4,FALSE))</f>
        <v/>
      </c>
      <c t="str" s="38" r="L453">
        <f>IF(ISNA(VLOOKUP($A453,'Venues to Contact'!$B$3:$V$501,14,FALSE)),"",VLOOKUP($A453,'Venues to Contact'!$B$3:$V$501,14,FALSE))</f>
        <v/>
      </c>
      <c t="str" s="39" r="M453">
        <f>IF(ISNA(VLOOKUP($A453,'Venues to Contact'!$B$3:$V$501,15,FALSE)),"",VLOOKUP($A453,'Venues to Contact'!$B$3:$V$501,15,FALSE))</f>
        <v/>
      </c>
      <c t="str" s="40" r="N453">
        <f>IF(ISNA(VLOOKUP($A453,'Venues to Contact'!$B$3:$V$501,16,FALSE)),"",VLOOKUP($A453,'Venues to Contact'!$B$3:$V$501,16,FALSE))</f>
        <v/>
      </c>
      <c t="str" s="61" r="O453">
        <f>IF(ISNA(VLOOKUP($A453,'Venues to Contact'!$B$3:$V$501,17,FALSE)),"",VLOOKUP($A453,'Venues to Contact'!$B$3:$V$501,17,FALSE))</f>
        <v/>
      </c>
      <c t="str" s="41" r="P453">
        <f>IF(ISNA(VLOOKUP($A453,'Venues to Contact'!$B$3:$V$501,18,FALSE)),"",VLOOKUP($A453,'Venues to Contact'!$B$3:$V$501,18,FALSE))</f>
        <v/>
      </c>
      <c t="str" s="42" r="Q453">
        <f>IF(ISNA(VLOOKUP($A453,'Venues to Contact'!$B$3:$V$501,19,FALSE)),"",VLOOKUP($A453,'Venues to Contact'!$B$3:$V$501,19,FALSE))</f>
        <v/>
      </c>
      <c t="str" s="44" r="R453">
        <f>IF(ISNA(VLOOKUP($A453,'Venues to Contact'!$B$3:$V$501,20,FALSE)),"",VLOOKUP($A453,'Venues to Contact'!$B$3:$V$501,20,FALSE))</f>
        <v/>
      </c>
      <c t="str" s="53" r="S453">
        <f>IF(ISNA(VLOOKUP($A453,'Venues to Contact'!$B$3:$V$501,21,FALSE)),"",VLOOKUP($A453,'Venues to Contact'!$B$3:$V$501,21,FALSE))</f>
        <v/>
      </c>
    </row>
    <row customHeight="1" r="454" ht="21.75">
      <c s="31" r="A454">
        <v>452.0</v>
      </c>
      <c t="str" s="31" r="B454">
        <f>IF(ISNA(VLOOKUP($A454,'Venues to Contact'!$B$3:$V$501,2,FALSE)),"",VLOOKUP($A454,'Venues to Contact'!$B$3:$V$501,2,FALSE))</f>
        <v/>
      </c>
      <c t="str" s="31" r="C454">
        <f>IF(ISNA(VLOOKUP($A454,'Venues to Contact'!$B$3:$V$501,5,FALSE)),"",VLOOKUP($A454,'Venues to Contact'!$B$3:$V$501,5,FALSE))</f>
        <v/>
      </c>
      <c t="str" s="31" r="D454">
        <f>IF(ISNA(VLOOKUP($A454,'Venues to Contact'!$B$3:$V$501,6,FALSE)),"",VLOOKUP($A454,'Venues to Contact'!$B$3:$V$501,6,FALSE))</f>
        <v/>
      </c>
      <c t="str" s="31" r="E454">
        <f>IF(ISNA(VLOOKUP($A454,'Venues to Contact'!$B$3:$V$501,7,FALSE)),"",VLOOKUP($A454,'Venues to Contact'!$B$3:$V$501,7,FALSE))</f>
        <v/>
      </c>
      <c t="str" s="31" r="F454">
        <f>IF(ISNA(VLOOKUP($A454,'Venues to Contact'!$B$3:$V$501,8,FALSE)),"",VLOOKUP($A454,'Venues to Contact'!$B$3:$V$501,8,FALSE))</f>
        <v/>
      </c>
      <c t="str" s="31" r="G454">
        <f>IF(ISNA(VLOOKUP($A454,'Venues to Contact'!$B$3:$V$501,9,FALSE)),"",VLOOKUP($A454,'Venues to Contact'!$B$3:$V$501,9,FALSE))</f>
        <v/>
      </c>
      <c t="str" s="31" r="H454">
        <f>IF(ISNA(VLOOKUP($A454,'Venues to Contact'!$B$3:$V$501,10,FALSE)),"",VLOOKUP($A454,'Venues to Contact'!$B$3:$V$501,10,FALSE))</f>
        <v/>
      </c>
      <c t="str" s="31" r="I454">
        <f>IF(ISNA(VLOOKUP($A454,'Venues to Contact'!$B$3:$V$501,11,FALSE)),"",VLOOKUP($A454,'Venues to Contact'!$B$3:$V$501,11,FALSE))</f>
        <v/>
      </c>
      <c t="str" s="46" r="J454">
        <f>IF(ISNA(VLOOKUP($A454,'Venues to Contact'!$B$3:$V$501,12,FALSE)),"",VLOOKUP($A454,'Venues to Contact'!$B$3:$V$501,12,FALSE))</f>
        <v/>
      </c>
      <c t="str" s="38" r="K454">
        <f>IF(ISNA(VLOOKUP($A454,'Venues to Contact'!$B$3:$V$501,4,FALSE)),"",VLOOKUP($A454,'Venues to Contact'!$B$3:$V$501,4,FALSE))</f>
        <v/>
      </c>
      <c t="str" s="38" r="L454">
        <f>IF(ISNA(VLOOKUP($A454,'Venues to Contact'!$B$3:$V$501,14,FALSE)),"",VLOOKUP($A454,'Venues to Contact'!$B$3:$V$501,14,FALSE))</f>
        <v/>
      </c>
      <c t="str" s="39" r="M454">
        <f>IF(ISNA(VLOOKUP($A454,'Venues to Contact'!$B$3:$V$501,15,FALSE)),"",VLOOKUP($A454,'Venues to Contact'!$B$3:$V$501,15,FALSE))</f>
        <v/>
      </c>
      <c t="str" s="40" r="N454">
        <f>IF(ISNA(VLOOKUP($A454,'Venues to Contact'!$B$3:$V$501,16,FALSE)),"",VLOOKUP($A454,'Venues to Contact'!$B$3:$V$501,16,FALSE))</f>
        <v/>
      </c>
      <c t="str" s="61" r="O454">
        <f>IF(ISNA(VLOOKUP($A454,'Venues to Contact'!$B$3:$V$501,17,FALSE)),"",VLOOKUP($A454,'Venues to Contact'!$B$3:$V$501,17,FALSE))</f>
        <v/>
      </c>
      <c t="str" s="41" r="P454">
        <f>IF(ISNA(VLOOKUP($A454,'Venues to Contact'!$B$3:$V$501,18,FALSE)),"",VLOOKUP($A454,'Venues to Contact'!$B$3:$V$501,18,FALSE))</f>
        <v/>
      </c>
      <c t="str" s="42" r="Q454">
        <f>IF(ISNA(VLOOKUP($A454,'Venues to Contact'!$B$3:$V$501,19,FALSE)),"",VLOOKUP($A454,'Venues to Contact'!$B$3:$V$501,19,FALSE))</f>
        <v/>
      </c>
      <c t="str" s="44" r="R454">
        <f>IF(ISNA(VLOOKUP($A454,'Venues to Contact'!$B$3:$V$501,20,FALSE)),"",VLOOKUP($A454,'Venues to Contact'!$B$3:$V$501,20,FALSE))</f>
        <v/>
      </c>
      <c t="str" s="53" r="S454">
        <f>IF(ISNA(VLOOKUP($A454,'Venues to Contact'!$B$3:$V$501,21,FALSE)),"",VLOOKUP($A454,'Venues to Contact'!$B$3:$V$501,21,FALSE))</f>
        <v/>
      </c>
    </row>
    <row customHeight="1" r="455" ht="21.75">
      <c s="31" r="A455">
        <v>453.0</v>
      </c>
      <c t="str" s="31" r="B455">
        <f>IF(ISNA(VLOOKUP($A455,'Venues to Contact'!$B$3:$V$501,2,FALSE)),"",VLOOKUP($A455,'Venues to Contact'!$B$3:$V$501,2,FALSE))</f>
        <v/>
      </c>
      <c t="str" s="31" r="C455">
        <f>IF(ISNA(VLOOKUP($A455,'Venues to Contact'!$B$3:$V$501,5,FALSE)),"",VLOOKUP($A455,'Venues to Contact'!$B$3:$V$501,5,FALSE))</f>
        <v/>
      </c>
      <c t="str" s="31" r="D455">
        <f>IF(ISNA(VLOOKUP($A455,'Venues to Contact'!$B$3:$V$501,6,FALSE)),"",VLOOKUP($A455,'Venues to Contact'!$B$3:$V$501,6,FALSE))</f>
        <v/>
      </c>
      <c t="str" s="31" r="E455">
        <f>IF(ISNA(VLOOKUP($A455,'Venues to Contact'!$B$3:$V$501,7,FALSE)),"",VLOOKUP($A455,'Venues to Contact'!$B$3:$V$501,7,FALSE))</f>
        <v/>
      </c>
      <c t="str" s="31" r="F455">
        <f>IF(ISNA(VLOOKUP($A455,'Venues to Contact'!$B$3:$V$501,8,FALSE)),"",VLOOKUP($A455,'Venues to Contact'!$B$3:$V$501,8,FALSE))</f>
        <v/>
      </c>
      <c t="str" s="31" r="G455">
        <f>IF(ISNA(VLOOKUP($A455,'Venues to Contact'!$B$3:$V$501,9,FALSE)),"",VLOOKUP($A455,'Venues to Contact'!$B$3:$V$501,9,FALSE))</f>
        <v/>
      </c>
      <c t="str" s="31" r="H455">
        <f>IF(ISNA(VLOOKUP($A455,'Venues to Contact'!$B$3:$V$501,10,FALSE)),"",VLOOKUP($A455,'Venues to Contact'!$B$3:$V$501,10,FALSE))</f>
        <v/>
      </c>
      <c t="str" s="31" r="I455">
        <f>IF(ISNA(VLOOKUP($A455,'Venues to Contact'!$B$3:$V$501,11,FALSE)),"",VLOOKUP($A455,'Venues to Contact'!$B$3:$V$501,11,FALSE))</f>
        <v/>
      </c>
      <c t="str" s="46" r="J455">
        <f>IF(ISNA(VLOOKUP($A455,'Venues to Contact'!$B$3:$V$501,12,FALSE)),"",VLOOKUP($A455,'Venues to Contact'!$B$3:$V$501,12,FALSE))</f>
        <v/>
      </c>
      <c t="str" s="38" r="K455">
        <f>IF(ISNA(VLOOKUP($A455,'Venues to Contact'!$B$3:$V$501,4,FALSE)),"",VLOOKUP($A455,'Venues to Contact'!$B$3:$V$501,4,FALSE))</f>
        <v/>
      </c>
      <c t="str" s="38" r="L455">
        <f>IF(ISNA(VLOOKUP($A455,'Venues to Contact'!$B$3:$V$501,14,FALSE)),"",VLOOKUP($A455,'Venues to Contact'!$B$3:$V$501,14,FALSE))</f>
        <v/>
      </c>
      <c t="str" s="39" r="M455">
        <f>IF(ISNA(VLOOKUP($A455,'Venues to Contact'!$B$3:$V$501,15,FALSE)),"",VLOOKUP($A455,'Venues to Contact'!$B$3:$V$501,15,FALSE))</f>
        <v/>
      </c>
      <c t="str" s="40" r="N455">
        <f>IF(ISNA(VLOOKUP($A455,'Venues to Contact'!$B$3:$V$501,16,FALSE)),"",VLOOKUP($A455,'Venues to Contact'!$B$3:$V$501,16,FALSE))</f>
        <v/>
      </c>
      <c t="str" s="61" r="O455">
        <f>IF(ISNA(VLOOKUP($A455,'Venues to Contact'!$B$3:$V$501,17,FALSE)),"",VLOOKUP($A455,'Venues to Contact'!$B$3:$V$501,17,FALSE))</f>
        <v/>
      </c>
      <c t="str" s="41" r="P455">
        <f>IF(ISNA(VLOOKUP($A455,'Venues to Contact'!$B$3:$V$501,18,FALSE)),"",VLOOKUP($A455,'Venues to Contact'!$B$3:$V$501,18,FALSE))</f>
        <v/>
      </c>
      <c t="str" s="42" r="Q455">
        <f>IF(ISNA(VLOOKUP($A455,'Venues to Contact'!$B$3:$V$501,19,FALSE)),"",VLOOKUP($A455,'Venues to Contact'!$B$3:$V$501,19,FALSE))</f>
        <v/>
      </c>
      <c t="str" s="44" r="R455">
        <f>IF(ISNA(VLOOKUP($A455,'Venues to Contact'!$B$3:$V$501,20,FALSE)),"",VLOOKUP($A455,'Venues to Contact'!$B$3:$V$501,20,FALSE))</f>
        <v/>
      </c>
      <c t="str" s="53" r="S455">
        <f>IF(ISNA(VLOOKUP($A455,'Venues to Contact'!$B$3:$V$501,21,FALSE)),"",VLOOKUP($A455,'Venues to Contact'!$B$3:$V$501,21,FALSE))</f>
        <v/>
      </c>
    </row>
    <row customHeight="1" r="456" ht="21.75">
      <c s="31" r="A456">
        <v>454.0</v>
      </c>
      <c t="str" s="31" r="B456">
        <f>IF(ISNA(VLOOKUP($A456,'Venues to Contact'!$B$3:$V$501,2,FALSE)),"",VLOOKUP($A456,'Venues to Contact'!$B$3:$V$501,2,FALSE))</f>
        <v/>
      </c>
      <c t="str" s="31" r="C456">
        <f>IF(ISNA(VLOOKUP($A456,'Venues to Contact'!$B$3:$V$501,5,FALSE)),"",VLOOKUP($A456,'Venues to Contact'!$B$3:$V$501,5,FALSE))</f>
        <v/>
      </c>
      <c t="str" s="31" r="D456">
        <f>IF(ISNA(VLOOKUP($A456,'Venues to Contact'!$B$3:$V$501,6,FALSE)),"",VLOOKUP($A456,'Venues to Contact'!$B$3:$V$501,6,FALSE))</f>
        <v/>
      </c>
      <c t="str" s="31" r="E456">
        <f>IF(ISNA(VLOOKUP($A456,'Venues to Contact'!$B$3:$V$501,7,FALSE)),"",VLOOKUP($A456,'Venues to Contact'!$B$3:$V$501,7,FALSE))</f>
        <v/>
      </c>
      <c t="str" s="31" r="F456">
        <f>IF(ISNA(VLOOKUP($A456,'Venues to Contact'!$B$3:$V$501,8,FALSE)),"",VLOOKUP($A456,'Venues to Contact'!$B$3:$V$501,8,FALSE))</f>
        <v/>
      </c>
      <c t="str" s="31" r="G456">
        <f>IF(ISNA(VLOOKUP($A456,'Venues to Contact'!$B$3:$V$501,9,FALSE)),"",VLOOKUP($A456,'Venues to Contact'!$B$3:$V$501,9,FALSE))</f>
        <v/>
      </c>
      <c t="str" s="31" r="H456">
        <f>IF(ISNA(VLOOKUP($A456,'Venues to Contact'!$B$3:$V$501,10,FALSE)),"",VLOOKUP($A456,'Venues to Contact'!$B$3:$V$501,10,FALSE))</f>
        <v/>
      </c>
      <c t="str" s="31" r="I456">
        <f>IF(ISNA(VLOOKUP($A456,'Venues to Contact'!$B$3:$V$501,11,FALSE)),"",VLOOKUP($A456,'Venues to Contact'!$B$3:$V$501,11,FALSE))</f>
        <v/>
      </c>
      <c t="str" s="46" r="J456">
        <f>IF(ISNA(VLOOKUP($A456,'Venues to Contact'!$B$3:$V$501,12,FALSE)),"",VLOOKUP($A456,'Venues to Contact'!$B$3:$V$501,12,FALSE))</f>
        <v/>
      </c>
      <c t="str" s="38" r="K456">
        <f>IF(ISNA(VLOOKUP($A456,'Venues to Contact'!$B$3:$V$501,4,FALSE)),"",VLOOKUP($A456,'Venues to Contact'!$B$3:$V$501,4,FALSE))</f>
        <v/>
      </c>
      <c t="str" s="38" r="L456">
        <f>IF(ISNA(VLOOKUP($A456,'Venues to Contact'!$B$3:$V$501,14,FALSE)),"",VLOOKUP($A456,'Venues to Contact'!$B$3:$V$501,14,FALSE))</f>
        <v/>
      </c>
      <c t="str" s="39" r="M456">
        <f>IF(ISNA(VLOOKUP($A456,'Venues to Contact'!$B$3:$V$501,15,FALSE)),"",VLOOKUP($A456,'Venues to Contact'!$B$3:$V$501,15,FALSE))</f>
        <v/>
      </c>
      <c t="str" s="40" r="N456">
        <f>IF(ISNA(VLOOKUP($A456,'Venues to Contact'!$B$3:$V$501,16,FALSE)),"",VLOOKUP($A456,'Venues to Contact'!$B$3:$V$501,16,FALSE))</f>
        <v/>
      </c>
      <c t="str" s="61" r="O456">
        <f>IF(ISNA(VLOOKUP($A456,'Venues to Contact'!$B$3:$V$501,17,FALSE)),"",VLOOKUP($A456,'Venues to Contact'!$B$3:$V$501,17,FALSE))</f>
        <v/>
      </c>
      <c t="str" s="41" r="P456">
        <f>IF(ISNA(VLOOKUP($A456,'Venues to Contact'!$B$3:$V$501,18,FALSE)),"",VLOOKUP($A456,'Venues to Contact'!$B$3:$V$501,18,FALSE))</f>
        <v/>
      </c>
      <c t="str" s="42" r="Q456">
        <f>IF(ISNA(VLOOKUP($A456,'Venues to Contact'!$B$3:$V$501,19,FALSE)),"",VLOOKUP($A456,'Venues to Contact'!$B$3:$V$501,19,FALSE))</f>
        <v/>
      </c>
      <c t="str" s="44" r="R456">
        <f>IF(ISNA(VLOOKUP($A456,'Venues to Contact'!$B$3:$V$501,20,FALSE)),"",VLOOKUP($A456,'Venues to Contact'!$B$3:$V$501,20,FALSE))</f>
        <v/>
      </c>
      <c t="str" s="53" r="S456">
        <f>IF(ISNA(VLOOKUP($A456,'Venues to Contact'!$B$3:$V$501,21,FALSE)),"",VLOOKUP($A456,'Venues to Contact'!$B$3:$V$501,21,FALSE))</f>
        <v/>
      </c>
    </row>
    <row customHeight="1" r="457" ht="21.75">
      <c s="31" r="A457">
        <v>455.0</v>
      </c>
      <c t="str" s="31" r="B457">
        <f>IF(ISNA(VLOOKUP($A457,'Venues to Contact'!$B$3:$V$501,2,FALSE)),"",VLOOKUP($A457,'Venues to Contact'!$B$3:$V$501,2,FALSE))</f>
        <v/>
      </c>
      <c t="str" s="31" r="C457">
        <f>IF(ISNA(VLOOKUP($A457,'Venues to Contact'!$B$3:$V$501,5,FALSE)),"",VLOOKUP($A457,'Venues to Contact'!$B$3:$V$501,5,FALSE))</f>
        <v/>
      </c>
      <c t="str" s="31" r="D457">
        <f>IF(ISNA(VLOOKUP($A457,'Venues to Contact'!$B$3:$V$501,6,FALSE)),"",VLOOKUP($A457,'Venues to Contact'!$B$3:$V$501,6,FALSE))</f>
        <v/>
      </c>
      <c t="str" s="31" r="E457">
        <f>IF(ISNA(VLOOKUP($A457,'Venues to Contact'!$B$3:$V$501,7,FALSE)),"",VLOOKUP($A457,'Venues to Contact'!$B$3:$V$501,7,FALSE))</f>
        <v/>
      </c>
      <c t="str" s="31" r="F457">
        <f>IF(ISNA(VLOOKUP($A457,'Venues to Contact'!$B$3:$V$501,8,FALSE)),"",VLOOKUP($A457,'Venues to Contact'!$B$3:$V$501,8,FALSE))</f>
        <v/>
      </c>
      <c t="str" s="31" r="G457">
        <f>IF(ISNA(VLOOKUP($A457,'Venues to Contact'!$B$3:$V$501,9,FALSE)),"",VLOOKUP($A457,'Venues to Contact'!$B$3:$V$501,9,FALSE))</f>
        <v/>
      </c>
      <c t="str" s="31" r="H457">
        <f>IF(ISNA(VLOOKUP($A457,'Venues to Contact'!$B$3:$V$501,10,FALSE)),"",VLOOKUP($A457,'Venues to Contact'!$B$3:$V$501,10,FALSE))</f>
        <v/>
      </c>
      <c t="str" s="31" r="I457">
        <f>IF(ISNA(VLOOKUP($A457,'Venues to Contact'!$B$3:$V$501,11,FALSE)),"",VLOOKUP($A457,'Venues to Contact'!$B$3:$V$501,11,FALSE))</f>
        <v/>
      </c>
      <c t="str" s="46" r="J457">
        <f>IF(ISNA(VLOOKUP($A457,'Venues to Contact'!$B$3:$V$501,12,FALSE)),"",VLOOKUP($A457,'Venues to Contact'!$B$3:$V$501,12,FALSE))</f>
        <v/>
      </c>
      <c t="str" s="38" r="K457">
        <f>IF(ISNA(VLOOKUP($A457,'Venues to Contact'!$B$3:$V$501,4,FALSE)),"",VLOOKUP($A457,'Venues to Contact'!$B$3:$V$501,4,FALSE))</f>
        <v/>
      </c>
      <c t="str" s="38" r="L457">
        <f>IF(ISNA(VLOOKUP($A457,'Venues to Contact'!$B$3:$V$501,14,FALSE)),"",VLOOKUP($A457,'Venues to Contact'!$B$3:$V$501,14,FALSE))</f>
        <v/>
      </c>
      <c t="str" s="39" r="M457">
        <f>IF(ISNA(VLOOKUP($A457,'Venues to Contact'!$B$3:$V$501,15,FALSE)),"",VLOOKUP($A457,'Venues to Contact'!$B$3:$V$501,15,FALSE))</f>
        <v/>
      </c>
      <c t="str" s="40" r="N457">
        <f>IF(ISNA(VLOOKUP($A457,'Venues to Contact'!$B$3:$V$501,16,FALSE)),"",VLOOKUP($A457,'Venues to Contact'!$B$3:$V$501,16,FALSE))</f>
        <v/>
      </c>
      <c t="str" s="61" r="O457">
        <f>IF(ISNA(VLOOKUP($A457,'Venues to Contact'!$B$3:$V$501,17,FALSE)),"",VLOOKUP($A457,'Venues to Contact'!$B$3:$V$501,17,FALSE))</f>
        <v/>
      </c>
      <c t="str" s="41" r="P457">
        <f>IF(ISNA(VLOOKUP($A457,'Venues to Contact'!$B$3:$V$501,18,FALSE)),"",VLOOKUP($A457,'Venues to Contact'!$B$3:$V$501,18,FALSE))</f>
        <v/>
      </c>
      <c t="str" s="42" r="Q457">
        <f>IF(ISNA(VLOOKUP($A457,'Venues to Contact'!$B$3:$V$501,19,FALSE)),"",VLOOKUP($A457,'Venues to Contact'!$B$3:$V$501,19,FALSE))</f>
        <v/>
      </c>
      <c t="str" s="44" r="R457">
        <f>IF(ISNA(VLOOKUP($A457,'Venues to Contact'!$B$3:$V$501,20,FALSE)),"",VLOOKUP($A457,'Venues to Contact'!$B$3:$V$501,20,FALSE))</f>
        <v/>
      </c>
      <c t="str" s="53" r="S457">
        <f>IF(ISNA(VLOOKUP($A457,'Venues to Contact'!$B$3:$V$501,21,FALSE)),"",VLOOKUP($A457,'Venues to Contact'!$B$3:$V$501,21,FALSE))</f>
        <v/>
      </c>
    </row>
    <row customHeight="1" r="458" ht="21.75">
      <c s="31" r="A458">
        <v>456.0</v>
      </c>
      <c t="str" s="31" r="B458">
        <f>IF(ISNA(VLOOKUP($A458,'Venues to Contact'!$B$3:$V$501,2,FALSE)),"",VLOOKUP($A458,'Venues to Contact'!$B$3:$V$501,2,FALSE))</f>
        <v/>
      </c>
      <c t="str" s="31" r="C458">
        <f>IF(ISNA(VLOOKUP($A458,'Venues to Contact'!$B$3:$V$501,5,FALSE)),"",VLOOKUP($A458,'Venues to Contact'!$B$3:$V$501,5,FALSE))</f>
        <v/>
      </c>
      <c t="str" s="31" r="D458">
        <f>IF(ISNA(VLOOKUP($A458,'Venues to Contact'!$B$3:$V$501,6,FALSE)),"",VLOOKUP($A458,'Venues to Contact'!$B$3:$V$501,6,FALSE))</f>
        <v/>
      </c>
      <c t="str" s="31" r="E458">
        <f>IF(ISNA(VLOOKUP($A458,'Venues to Contact'!$B$3:$V$501,7,FALSE)),"",VLOOKUP($A458,'Venues to Contact'!$B$3:$V$501,7,FALSE))</f>
        <v/>
      </c>
      <c t="str" s="31" r="F458">
        <f>IF(ISNA(VLOOKUP($A458,'Venues to Contact'!$B$3:$V$501,8,FALSE)),"",VLOOKUP($A458,'Venues to Contact'!$B$3:$V$501,8,FALSE))</f>
        <v/>
      </c>
      <c t="str" s="31" r="G458">
        <f>IF(ISNA(VLOOKUP($A458,'Venues to Contact'!$B$3:$V$501,9,FALSE)),"",VLOOKUP($A458,'Venues to Contact'!$B$3:$V$501,9,FALSE))</f>
        <v/>
      </c>
      <c t="str" s="31" r="H458">
        <f>IF(ISNA(VLOOKUP($A458,'Venues to Contact'!$B$3:$V$501,10,FALSE)),"",VLOOKUP($A458,'Venues to Contact'!$B$3:$V$501,10,FALSE))</f>
        <v/>
      </c>
      <c t="str" s="31" r="I458">
        <f>IF(ISNA(VLOOKUP($A458,'Venues to Contact'!$B$3:$V$501,11,FALSE)),"",VLOOKUP($A458,'Venues to Contact'!$B$3:$V$501,11,FALSE))</f>
        <v/>
      </c>
      <c t="str" s="46" r="J458">
        <f>IF(ISNA(VLOOKUP($A458,'Venues to Contact'!$B$3:$V$501,12,FALSE)),"",VLOOKUP($A458,'Venues to Contact'!$B$3:$V$501,12,FALSE))</f>
        <v/>
      </c>
      <c t="str" s="38" r="K458">
        <f>IF(ISNA(VLOOKUP($A458,'Venues to Contact'!$B$3:$V$501,4,FALSE)),"",VLOOKUP($A458,'Venues to Contact'!$B$3:$V$501,4,FALSE))</f>
        <v/>
      </c>
      <c t="str" s="38" r="L458">
        <f>IF(ISNA(VLOOKUP($A458,'Venues to Contact'!$B$3:$V$501,14,FALSE)),"",VLOOKUP($A458,'Venues to Contact'!$B$3:$V$501,14,FALSE))</f>
        <v/>
      </c>
      <c t="str" s="39" r="M458">
        <f>IF(ISNA(VLOOKUP($A458,'Venues to Contact'!$B$3:$V$501,15,FALSE)),"",VLOOKUP($A458,'Venues to Contact'!$B$3:$V$501,15,FALSE))</f>
        <v/>
      </c>
      <c t="str" s="40" r="N458">
        <f>IF(ISNA(VLOOKUP($A458,'Venues to Contact'!$B$3:$V$501,16,FALSE)),"",VLOOKUP($A458,'Venues to Contact'!$B$3:$V$501,16,FALSE))</f>
        <v/>
      </c>
      <c t="str" s="61" r="O458">
        <f>IF(ISNA(VLOOKUP($A458,'Venues to Contact'!$B$3:$V$501,17,FALSE)),"",VLOOKUP($A458,'Venues to Contact'!$B$3:$V$501,17,FALSE))</f>
        <v/>
      </c>
      <c t="str" s="41" r="P458">
        <f>IF(ISNA(VLOOKUP($A458,'Venues to Contact'!$B$3:$V$501,18,FALSE)),"",VLOOKUP($A458,'Venues to Contact'!$B$3:$V$501,18,FALSE))</f>
        <v/>
      </c>
      <c t="str" s="42" r="Q458">
        <f>IF(ISNA(VLOOKUP($A458,'Venues to Contact'!$B$3:$V$501,19,FALSE)),"",VLOOKUP($A458,'Venues to Contact'!$B$3:$V$501,19,FALSE))</f>
        <v/>
      </c>
      <c t="str" s="44" r="R458">
        <f>IF(ISNA(VLOOKUP($A458,'Venues to Contact'!$B$3:$V$501,20,FALSE)),"",VLOOKUP($A458,'Venues to Contact'!$B$3:$V$501,20,FALSE))</f>
        <v/>
      </c>
      <c t="str" s="53" r="S458">
        <f>IF(ISNA(VLOOKUP($A458,'Venues to Contact'!$B$3:$V$501,21,FALSE)),"",VLOOKUP($A458,'Venues to Contact'!$B$3:$V$501,21,FALSE))</f>
        <v/>
      </c>
    </row>
    <row customHeight="1" r="459" ht="21.75">
      <c s="31" r="A459">
        <v>457.0</v>
      </c>
      <c t="str" s="31" r="B459">
        <f>IF(ISNA(VLOOKUP($A459,'Venues to Contact'!$B$3:$V$501,2,FALSE)),"",VLOOKUP($A459,'Venues to Contact'!$B$3:$V$501,2,FALSE))</f>
        <v/>
      </c>
      <c t="str" s="31" r="C459">
        <f>IF(ISNA(VLOOKUP($A459,'Venues to Contact'!$B$3:$V$501,5,FALSE)),"",VLOOKUP($A459,'Venues to Contact'!$B$3:$V$501,5,FALSE))</f>
        <v/>
      </c>
      <c t="str" s="31" r="D459">
        <f>IF(ISNA(VLOOKUP($A459,'Venues to Contact'!$B$3:$V$501,6,FALSE)),"",VLOOKUP($A459,'Venues to Contact'!$B$3:$V$501,6,FALSE))</f>
        <v/>
      </c>
      <c t="str" s="31" r="E459">
        <f>IF(ISNA(VLOOKUP($A459,'Venues to Contact'!$B$3:$V$501,7,FALSE)),"",VLOOKUP($A459,'Venues to Contact'!$B$3:$V$501,7,FALSE))</f>
        <v/>
      </c>
      <c t="str" s="31" r="F459">
        <f>IF(ISNA(VLOOKUP($A459,'Venues to Contact'!$B$3:$V$501,8,FALSE)),"",VLOOKUP($A459,'Venues to Contact'!$B$3:$V$501,8,FALSE))</f>
        <v/>
      </c>
      <c t="str" s="31" r="G459">
        <f>IF(ISNA(VLOOKUP($A459,'Venues to Contact'!$B$3:$V$501,9,FALSE)),"",VLOOKUP($A459,'Venues to Contact'!$B$3:$V$501,9,FALSE))</f>
        <v/>
      </c>
      <c t="str" s="31" r="H459">
        <f>IF(ISNA(VLOOKUP($A459,'Venues to Contact'!$B$3:$V$501,10,FALSE)),"",VLOOKUP($A459,'Venues to Contact'!$B$3:$V$501,10,FALSE))</f>
        <v/>
      </c>
      <c t="str" s="31" r="I459">
        <f>IF(ISNA(VLOOKUP($A459,'Venues to Contact'!$B$3:$V$501,11,FALSE)),"",VLOOKUP($A459,'Venues to Contact'!$B$3:$V$501,11,FALSE))</f>
        <v/>
      </c>
      <c t="str" s="46" r="J459">
        <f>IF(ISNA(VLOOKUP($A459,'Venues to Contact'!$B$3:$V$501,12,FALSE)),"",VLOOKUP($A459,'Venues to Contact'!$B$3:$V$501,12,FALSE))</f>
        <v/>
      </c>
      <c t="str" s="38" r="K459">
        <f>IF(ISNA(VLOOKUP($A459,'Venues to Contact'!$B$3:$V$501,4,FALSE)),"",VLOOKUP($A459,'Venues to Contact'!$B$3:$V$501,4,FALSE))</f>
        <v/>
      </c>
      <c t="str" s="38" r="L459">
        <f>IF(ISNA(VLOOKUP($A459,'Venues to Contact'!$B$3:$V$501,14,FALSE)),"",VLOOKUP($A459,'Venues to Contact'!$B$3:$V$501,14,FALSE))</f>
        <v/>
      </c>
      <c t="str" s="39" r="M459">
        <f>IF(ISNA(VLOOKUP($A459,'Venues to Contact'!$B$3:$V$501,15,FALSE)),"",VLOOKUP($A459,'Venues to Contact'!$B$3:$V$501,15,FALSE))</f>
        <v/>
      </c>
      <c t="str" s="40" r="N459">
        <f>IF(ISNA(VLOOKUP($A459,'Venues to Contact'!$B$3:$V$501,16,FALSE)),"",VLOOKUP($A459,'Venues to Contact'!$B$3:$V$501,16,FALSE))</f>
        <v/>
      </c>
      <c t="str" s="61" r="O459">
        <f>IF(ISNA(VLOOKUP($A459,'Venues to Contact'!$B$3:$V$501,17,FALSE)),"",VLOOKUP($A459,'Venues to Contact'!$B$3:$V$501,17,FALSE))</f>
        <v/>
      </c>
      <c t="str" s="41" r="P459">
        <f>IF(ISNA(VLOOKUP($A459,'Venues to Contact'!$B$3:$V$501,18,FALSE)),"",VLOOKUP($A459,'Venues to Contact'!$B$3:$V$501,18,FALSE))</f>
        <v/>
      </c>
      <c t="str" s="42" r="Q459">
        <f>IF(ISNA(VLOOKUP($A459,'Venues to Contact'!$B$3:$V$501,19,FALSE)),"",VLOOKUP($A459,'Venues to Contact'!$B$3:$V$501,19,FALSE))</f>
        <v/>
      </c>
      <c t="str" s="44" r="R459">
        <f>IF(ISNA(VLOOKUP($A459,'Venues to Contact'!$B$3:$V$501,20,FALSE)),"",VLOOKUP($A459,'Venues to Contact'!$B$3:$V$501,20,FALSE))</f>
        <v/>
      </c>
      <c t="str" s="53" r="S459">
        <f>IF(ISNA(VLOOKUP($A459,'Venues to Contact'!$B$3:$V$501,21,FALSE)),"",VLOOKUP($A459,'Venues to Contact'!$B$3:$V$501,21,FALSE))</f>
        <v/>
      </c>
    </row>
    <row customHeight="1" r="460" ht="21.75">
      <c s="31" r="A460">
        <v>458.0</v>
      </c>
      <c t="str" s="31" r="B460">
        <f>IF(ISNA(VLOOKUP($A460,'Venues to Contact'!$B$3:$V$501,2,FALSE)),"",VLOOKUP($A460,'Venues to Contact'!$B$3:$V$501,2,FALSE))</f>
        <v/>
      </c>
      <c t="str" s="31" r="C460">
        <f>IF(ISNA(VLOOKUP($A460,'Venues to Contact'!$B$3:$V$501,5,FALSE)),"",VLOOKUP($A460,'Venues to Contact'!$B$3:$V$501,5,FALSE))</f>
        <v/>
      </c>
      <c t="str" s="31" r="D460">
        <f>IF(ISNA(VLOOKUP($A460,'Venues to Contact'!$B$3:$V$501,6,FALSE)),"",VLOOKUP($A460,'Venues to Contact'!$B$3:$V$501,6,FALSE))</f>
        <v/>
      </c>
      <c t="str" s="31" r="E460">
        <f>IF(ISNA(VLOOKUP($A460,'Venues to Contact'!$B$3:$V$501,7,FALSE)),"",VLOOKUP($A460,'Venues to Contact'!$B$3:$V$501,7,FALSE))</f>
        <v/>
      </c>
      <c t="str" s="31" r="F460">
        <f>IF(ISNA(VLOOKUP($A460,'Venues to Contact'!$B$3:$V$501,8,FALSE)),"",VLOOKUP($A460,'Venues to Contact'!$B$3:$V$501,8,FALSE))</f>
        <v/>
      </c>
      <c t="str" s="31" r="G460">
        <f>IF(ISNA(VLOOKUP($A460,'Venues to Contact'!$B$3:$V$501,9,FALSE)),"",VLOOKUP($A460,'Venues to Contact'!$B$3:$V$501,9,FALSE))</f>
        <v/>
      </c>
      <c t="str" s="31" r="H460">
        <f>IF(ISNA(VLOOKUP($A460,'Venues to Contact'!$B$3:$V$501,10,FALSE)),"",VLOOKUP($A460,'Venues to Contact'!$B$3:$V$501,10,FALSE))</f>
        <v/>
      </c>
      <c t="str" s="31" r="I460">
        <f>IF(ISNA(VLOOKUP($A460,'Venues to Contact'!$B$3:$V$501,11,FALSE)),"",VLOOKUP($A460,'Venues to Contact'!$B$3:$V$501,11,FALSE))</f>
        <v/>
      </c>
      <c t="str" s="46" r="J460">
        <f>IF(ISNA(VLOOKUP($A460,'Venues to Contact'!$B$3:$V$501,12,FALSE)),"",VLOOKUP($A460,'Venues to Contact'!$B$3:$V$501,12,FALSE))</f>
        <v/>
      </c>
      <c t="str" s="38" r="K460">
        <f>IF(ISNA(VLOOKUP($A460,'Venues to Contact'!$B$3:$V$501,4,FALSE)),"",VLOOKUP($A460,'Venues to Contact'!$B$3:$V$501,4,FALSE))</f>
        <v/>
      </c>
      <c t="str" s="38" r="L460">
        <f>IF(ISNA(VLOOKUP($A460,'Venues to Contact'!$B$3:$V$501,14,FALSE)),"",VLOOKUP($A460,'Venues to Contact'!$B$3:$V$501,14,FALSE))</f>
        <v/>
      </c>
      <c t="str" s="39" r="M460">
        <f>IF(ISNA(VLOOKUP($A460,'Venues to Contact'!$B$3:$V$501,15,FALSE)),"",VLOOKUP($A460,'Venues to Contact'!$B$3:$V$501,15,FALSE))</f>
        <v/>
      </c>
      <c t="str" s="40" r="N460">
        <f>IF(ISNA(VLOOKUP($A460,'Venues to Contact'!$B$3:$V$501,16,FALSE)),"",VLOOKUP($A460,'Venues to Contact'!$B$3:$V$501,16,FALSE))</f>
        <v/>
      </c>
      <c t="str" s="61" r="O460">
        <f>IF(ISNA(VLOOKUP($A460,'Venues to Contact'!$B$3:$V$501,17,FALSE)),"",VLOOKUP($A460,'Venues to Contact'!$B$3:$V$501,17,FALSE))</f>
        <v/>
      </c>
      <c t="str" s="41" r="P460">
        <f>IF(ISNA(VLOOKUP($A460,'Venues to Contact'!$B$3:$V$501,18,FALSE)),"",VLOOKUP($A460,'Venues to Contact'!$B$3:$V$501,18,FALSE))</f>
        <v/>
      </c>
      <c t="str" s="42" r="Q460">
        <f>IF(ISNA(VLOOKUP($A460,'Venues to Contact'!$B$3:$V$501,19,FALSE)),"",VLOOKUP($A460,'Venues to Contact'!$B$3:$V$501,19,FALSE))</f>
        <v/>
      </c>
      <c t="str" s="44" r="R460">
        <f>IF(ISNA(VLOOKUP($A460,'Venues to Contact'!$B$3:$V$501,20,FALSE)),"",VLOOKUP($A460,'Venues to Contact'!$B$3:$V$501,20,FALSE))</f>
        <v/>
      </c>
      <c t="str" s="53" r="S460">
        <f>IF(ISNA(VLOOKUP($A460,'Venues to Contact'!$B$3:$V$501,21,FALSE)),"",VLOOKUP($A460,'Venues to Contact'!$B$3:$V$501,21,FALSE))</f>
        <v/>
      </c>
    </row>
    <row customHeight="1" r="461" ht="21.75">
      <c s="31" r="A461">
        <v>459.0</v>
      </c>
      <c t="str" s="31" r="B461">
        <f>IF(ISNA(VLOOKUP($A461,'Venues to Contact'!$B$3:$V$501,2,FALSE)),"",VLOOKUP($A461,'Venues to Contact'!$B$3:$V$501,2,FALSE))</f>
        <v/>
      </c>
      <c t="str" s="31" r="C461">
        <f>IF(ISNA(VLOOKUP($A461,'Venues to Contact'!$B$3:$V$501,5,FALSE)),"",VLOOKUP($A461,'Venues to Contact'!$B$3:$V$501,5,FALSE))</f>
        <v/>
      </c>
      <c t="str" s="31" r="D461">
        <f>IF(ISNA(VLOOKUP($A461,'Venues to Contact'!$B$3:$V$501,6,FALSE)),"",VLOOKUP($A461,'Venues to Contact'!$B$3:$V$501,6,FALSE))</f>
        <v/>
      </c>
      <c t="str" s="31" r="E461">
        <f>IF(ISNA(VLOOKUP($A461,'Venues to Contact'!$B$3:$V$501,7,FALSE)),"",VLOOKUP($A461,'Venues to Contact'!$B$3:$V$501,7,FALSE))</f>
        <v/>
      </c>
      <c t="str" s="31" r="F461">
        <f>IF(ISNA(VLOOKUP($A461,'Venues to Contact'!$B$3:$V$501,8,FALSE)),"",VLOOKUP($A461,'Venues to Contact'!$B$3:$V$501,8,FALSE))</f>
        <v/>
      </c>
      <c t="str" s="31" r="G461">
        <f>IF(ISNA(VLOOKUP($A461,'Venues to Contact'!$B$3:$V$501,9,FALSE)),"",VLOOKUP($A461,'Venues to Contact'!$B$3:$V$501,9,FALSE))</f>
        <v/>
      </c>
      <c t="str" s="31" r="H461">
        <f>IF(ISNA(VLOOKUP($A461,'Venues to Contact'!$B$3:$V$501,10,FALSE)),"",VLOOKUP($A461,'Venues to Contact'!$B$3:$V$501,10,FALSE))</f>
        <v/>
      </c>
      <c t="str" s="31" r="I461">
        <f>IF(ISNA(VLOOKUP($A461,'Venues to Contact'!$B$3:$V$501,11,FALSE)),"",VLOOKUP($A461,'Venues to Contact'!$B$3:$V$501,11,FALSE))</f>
        <v/>
      </c>
      <c t="str" s="46" r="J461">
        <f>IF(ISNA(VLOOKUP($A461,'Venues to Contact'!$B$3:$V$501,12,FALSE)),"",VLOOKUP($A461,'Venues to Contact'!$B$3:$V$501,12,FALSE))</f>
        <v/>
      </c>
      <c t="str" s="38" r="K461">
        <f>IF(ISNA(VLOOKUP($A461,'Venues to Contact'!$B$3:$V$501,4,FALSE)),"",VLOOKUP($A461,'Venues to Contact'!$B$3:$V$501,4,FALSE))</f>
        <v/>
      </c>
      <c t="str" s="38" r="L461">
        <f>IF(ISNA(VLOOKUP($A461,'Venues to Contact'!$B$3:$V$501,14,FALSE)),"",VLOOKUP($A461,'Venues to Contact'!$B$3:$V$501,14,FALSE))</f>
        <v/>
      </c>
      <c t="str" s="39" r="M461">
        <f>IF(ISNA(VLOOKUP($A461,'Venues to Contact'!$B$3:$V$501,15,FALSE)),"",VLOOKUP($A461,'Venues to Contact'!$B$3:$V$501,15,FALSE))</f>
        <v/>
      </c>
      <c t="str" s="40" r="N461">
        <f>IF(ISNA(VLOOKUP($A461,'Venues to Contact'!$B$3:$V$501,16,FALSE)),"",VLOOKUP($A461,'Venues to Contact'!$B$3:$V$501,16,FALSE))</f>
        <v/>
      </c>
      <c t="str" s="61" r="O461">
        <f>IF(ISNA(VLOOKUP($A461,'Venues to Contact'!$B$3:$V$501,17,FALSE)),"",VLOOKUP($A461,'Venues to Contact'!$B$3:$V$501,17,FALSE))</f>
        <v/>
      </c>
      <c t="str" s="41" r="P461">
        <f>IF(ISNA(VLOOKUP($A461,'Venues to Contact'!$B$3:$V$501,18,FALSE)),"",VLOOKUP($A461,'Venues to Contact'!$B$3:$V$501,18,FALSE))</f>
        <v/>
      </c>
      <c t="str" s="42" r="Q461">
        <f>IF(ISNA(VLOOKUP($A461,'Venues to Contact'!$B$3:$V$501,19,FALSE)),"",VLOOKUP($A461,'Venues to Contact'!$B$3:$V$501,19,FALSE))</f>
        <v/>
      </c>
      <c t="str" s="44" r="R461">
        <f>IF(ISNA(VLOOKUP($A461,'Venues to Contact'!$B$3:$V$501,20,FALSE)),"",VLOOKUP($A461,'Venues to Contact'!$B$3:$V$501,20,FALSE))</f>
        <v/>
      </c>
      <c t="str" s="53" r="S461">
        <f>IF(ISNA(VLOOKUP($A461,'Venues to Contact'!$B$3:$V$501,21,FALSE)),"",VLOOKUP($A461,'Venues to Contact'!$B$3:$V$501,21,FALSE))</f>
        <v/>
      </c>
    </row>
    <row customHeight="1" r="462" ht="21.75">
      <c s="31" r="A462">
        <v>460.0</v>
      </c>
      <c t="str" s="31" r="B462">
        <f>IF(ISNA(VLOOKUP($A462,'Venues to Contact'!$B$3:$V$501,2,FALSE)),"",VLOOKUP($A462,'Venues to Contact'!$B$3:$V$501,2,FALSE))</f>
        <v/>
      </c>
      <c t="str" s="31" r="C462">
        <f>IF(ISNA(VLOOKUP($A462,'Venues to Contact'!$B$3:$V$501,5,FALSE)),"",VLOOKUP($A462,'Venues to Contact'!$B$3:$V$501,5,FALSE))</f>
        <v/>
      </c>
      <c t="str" s="31" r="D462">
        <f>IF(ISNA(VLOOKUP($A462,'Venues to Contact'!$B$3:$V$501,6,FALSE)),"",VLOOKUP($A462,'Venues to Contact'!$B$3:$V$501,6,FALSE))</f>
        <v/>
      </c>
      <c t="str" s="31" r="E462">
        <f>IF(ISNA(VLOOKUP($A462,'Venues to Contact'!$B$3:$V$501,7,FALSE)),"",VLOOKUP($A462,'Venues to Contact'!$B$3:$V$501,7,FALSE))</f>
        <v/>
      </c>
      <c t="str" s="31" r="F462">
        <f>IF(ISNA(VLOOKUP($A462,'Venues to Contact'!$B$3:$V$501,8,FALSE)),"",VLOOKUP($A462,'Venues to Contact'!$B$3:$V$501,8,FALSE))</f>
        <v/>
      </c>
      <c t="str" s="31" r="G462">
        <f>IF(ISNA(VLOOKUP($A462,'Venues to Contact'!$B$3:$V$501,9,FALSE)),"",VLOOKUP($A462,'Venues to Contact'!$B$3:$V$501,9,FALSE))</f>
        <v/>
      </c>
      <c t="str" s="31" r="H462">
        <f>IF(ISNA(VLOOKUP($A462,'Venues to Contact'!$B$3:$V$501,10,FALSE)),"",VLOOKUP($A462,'Venues to Contact'!$B$3:$V$501,10,FALSE))</f>
        <v/>
      </c>
      <c t="str" s="31" r="I462">
        <f>IF(ISNA(VLOOKUP($A462,'Venues to Contact'!$B$3:$V$501,11,FALSE)),"",VLOOKUP($A462,'Venues to Contact'!$B$3:$V$501,11,FALSE))</f>
        <v/>
      </c>
      <c t="str" s="46" r="J462">
        <f>IF(ISNA(VLOOKUP($A462,'Venues to Contact'!$B$3:$V$501,12,FALSE)),"",VLOOKUP($A462,'Venues to Contact'!$B$3:$V$501,12,FALSE))</f>
        <v/>
      </c>
      <c t="str" s="38" r="K462">
        <f>IF(ISNA(VLOOKUP($A462,'Venues to Contact'!$B$3:$V$501,4,FALSE)),"",VLOOKUP($A462,'Venues to Contact'!$B$3:$V$501,4,FALSE))</f>
        <v/>
      </c>
      <c t="str" s="38" r="L462">
        <f>IF(ISNA(VLOOKUP($A462,'Venues to Contact'!$B$3:$V$501,14,FALSE)),"",VLOOKUP($A462,'Venues to Contact'!$B$3:$V$501,14,FALSE))</f>
        <v/>
      </c>
      <c t="str" s="39" r="M462">
        <f>IF(ISNA(VLOOKUP($A462,'Venues to Contact'!$B$3:$V$501,15,FALSE)),"",VLOOKUP($A462,'Venues to Contact'!$B$3:$V$501,15,FALSE))</f>
        <v/>
      </c>
      <c t="str" s="40" r="N462">
        <f>IF(ISNA(VLOOKUP($A462,'Venues to Contact'!$B$3:$V$501,16,FALSE)),"",VLOOKUP($A462,'Venues to Contact'!$B$3:$V$501,16,FALSE))</f>
        <v/>
      </c>
      <c t="str" s="61" r="O462">
        <f>IF(ISNA(VLOOKUP($A462,'Venues to Contact'!$B$3:$V$501,17,FALSE)),"",VLOOKUP($A462,'Venues to Contact'!$B$3:$V$501,17,FALSE))</f>
        <v/>
      </c>
      <c t="str" s="41" r="P462">
        <f>IF(ISNA(VLOOKUP($A462,'Venues to Contact'!$B$3:$V$501,18,FALSE)),"",VLOOKUP($A462,'Venues to Contact'!$B$3:$V$501,18,FALSE))</f>
        <v/>
      </c>
      <c t="str" s="42" r="Q462">
        <f>IF(ISNA(VLOOKUP($A462,'Venues to Contact'!$B$3:$V$501,19,FALSE)),"",VLOOKUP($A462,'Venues to Contact'!$B$3:$V$501,19,FALSE))</f>
        <v/>
      </c>
      <c t="str" s="44" r="R462">
        <f>IF(ISNA(VLOOKUP($A462,'Venues to Contact'!$B$3:$V$501,20,FALSE)),"",VLOOKUP($A462,'Venues to Contact'!$B$3:$V$501,20,FALSE))</f>
        <v/>
      </c>
      <c t="str" s="53" r="S462">
        <f>IF(ISNA(VLOOKUP($A462,'Venues to Contact'!$B$3:$V$501,21,FALSE)),"",VLOOKUP($A462,'Venues to Contact'!$B$3:$V$501,21,FALSE))</f>
        <v/>
      </c>
    </row>
    <row customHeight="1" r="463" ht="21.75">
      <c s="31" r="A463">
        <v>461.0</v>
      </c>
      <c t="str" s="31" r="B463">
        <f>IF(ISNA(VLOOKUP($A463,'Venues to Contact'!$B$3:$V$501,2,FALSE)),"",VLOOKUP($A463,'Venues to Contact'!$B$3:$V$501,2,FALSE))</f>
        <v/>
      </c>
      <c t="str" s="31" r="C463">
        <f>IF(ISNA(VLOOKUP($A463,'Venues to Contact'!$B$3:$V$501,5,FALSE)),"",VLOOKUP($A463,'Venues to Contact'!$B$3:$V$501,5,FALSE))</f>
        <v/>
      </c>
      <c t="str" s="31" r="D463">
        <f>IF(ISNA(VLOOKUP($A463,'Venues to Contact'!$B$3:$V$501,6,FALSE)),"",VLOOKUP($A463,'Venues to Contact'!$B$3:$V$501,6,FALSE))</f>
        <v/>
      </c>
      <c t="str" s="31" r="E463">
        <f>IF(ISNA(VLOOKUP($A463,'Venues to Contact'!$B$3:$V$501,7,FALSE)),"",VLOOKUP($A463,'Venues to Contact'!$B$3:$V$501,7,FALSE))</f>
        <v/>
      </c>
      <c t="str" s="31" r="F463">
        <f>IF(ISNA(VLOOKUP($A463,'Venues to Contact'!$B$3:$V$501,8,FALSE)),"",VLOOKUP($A463,'Venues to Contact'!$B$3:$V$501,8,FALSE))</f>
        <v/>
      </c>
      <c t="str" s="31" r="G463">
        <f>IF(ISNA(VLOOKUP($A463,'Venues to Contact'!$B$3:$V$501,9,FALSE)),"",VLOOKUP($A463,'Venues to Contact'!$B$3:$V$501,9,FALSE))</f>
        <v/>
      </c>
      <c t="str" s="31" r="H463">
        <f>IF(ISNA(VLOOKUP($A463,'Venues to Contact'!$B$3:$V$501,10,FALSE)),"",VLOOKUP($A463,'Venues to Contact'!$B$3:$V$501,10,FALSE))</f>
        <v/>
      </c>
      <c t="str" s="31" r="I463">
        <f>IF(ISNA(VLOOKUP($A463,'Venues to Contact'!$B$3:$V$501,11,FALSE)),"",VLOOKUP($A463,'Venues to Contact'!$B$3:$V$501,11,FALSE))</f>
        <v/>
      </c>
      <c t="str" s="46" r="J463">
        <f>IF(ISNA(VLOOKUP($A463,'Venues to Contact'!$B$3:$V$501,12,FALSE)),"",VLOOKUP($A463,'Venues to Contact'!$B$3:$V$501,12,FALSE))</f>
        <v/>
      </c>
      <c t="str" s="38" r="K463">
        <f>IF(ISNA(VLOOKUP($A463,'Venues to Contact'!$B$3:$V$501,4,FALSE)),"",VLOOKUP($A463,'Venues to Contact'!$B$3:$V$501,4,FALSE))</f>
        <v/>
      </c>
      <c t="str" s="38" r="L463">
        <f>IF(ISNA(VLOOKUP($A463,'Venues to Contact'!$B$3:$V$501,14,FALSE)),"",VLOOKUP($A463,'Venues to Contact'!$B$3:$V$501,14,FALSE))</f>
        <v/>
      </c>
      <c t="str" s="39" r="M463">
        <f>IF(ISNA(VLOOKUP($A463,'Venues to Contact'!$B$3:$V$501,15,FALSE)),"",VLOOKUP($A463,'Venues to Contact'!$B$3:$V$501,15,FALSE))</f>
        <v/>
      </c>
      <c t="str" s="40" r="N463">
        <f>IF(ISNA(VLOOKUP($A463,'Venues to Contact'!$B$3:$V$501,16,FALSE)),"",VLOOKUP($A463,'Venues to Contact'!$B$3:$V$501,16,FALSE))</f>
        <v/>
      </c>
      <c t="str" s="61" r="O463">
        <f>IF(ISNA(VLOOKUP($A463,'Venues to Contact'!$B$3:$V$501,17,FALSE)),"",VLOOKUP($A463,'Venues to Contact'!$B$3:$V$501,17,FALSE))</f>
        <v/>
      </c>
      <c t="str" s="41" r="P463">
        <f>IF(ISNA(VLOOKUP($A463,'Venues to Contact'!$B$3:$V$501,18,FALSE)),"",VLOOKUP($A463,'Venues to Contact'!$B$3:$V$501,18,FALSE))</f>
        <v/>
      </c>
      <c t="str" s="42" r="Q463">
        <f>IF(ISNA(VLOOKUP($A463,'Venues to Contact'!$B$3:$V$501,19,FALSE)),"",VLOOKUP($A463,'Venues to Contact'!$B$3:$V$501,19,FALSE))</f>
        <v/>
      </c>
      <c t="str" s="44" r="R463">
        <f>IF(ISNA(VLOOKUP($A463,'Venues to Contact'!$B$3:$V$501,20,FALSE)),"",VLOOKUP($A463,'Venues to Contact'!$B$3:$V$501,20,FALSE))</f>
        <v/>
      </c>
      <c t="str" s="53" r="S463">
        <f>IF(ISNA(VLOOKUP($A463,'Venues to Contact'!$B$3:$V$501,21,FALSE)),"",VLOOKUP($A463,'Venues to Contact'!$B$3:$V$501,21,FALSE))</f>
        <v/>
      </c>
    </row>
    <row customHeight="1" r="464" ht="21.75">
      <c s="31" r="A464">
        <v>462.0</v>
      </c>
      <c t="str" s="31" r="B464">
        <f>IF(ISNA(VLOOKUP($A464,'Venues to Contact'!$B$3:$V$501,2,FALSE)),"",VLOOKUP($A464,'Venues to Contact'!$B$3:$V$501,2,FALSE))</f>
        <v/>
      </c>
      <c t="str" s="31" r="C464">
        <f>IF(ISNA(VLOOKUP($A464,'Venues to Contact'!$B$3:$V$501,5,FALSE)),"",VLOOKUP($A464,'Venues to Contact'!$B$3:$V$501,5,FALSE))</f>
        <v/>
      </c>
      <c t="str" s="31" r="D464">
        <f>IF(ISNA(VLOOKUP($A464,'Venues to Contact'!$B$3:$V$501,6,FALSE)),"",VLOOKUP($A464,'Venues to Contact'!$B$3:$V$501,6,FALSE))</f>
        <v/>
      </c>
      <c t="str" s="31" r="E464">
        <f>IF(ISNA(VLOOKUP($A464,'Venues to Contact'!$B$3:$V$501,7,FALSE)),"",VLOOKUP($A464,'Venues to Contact'!$B$3:$V$501,7,FALSE))</f>
        <v/>
      </c>
      <c t="str" s="31" r="F464">
        <f>IF(ISNA(VLOOKUP($A464,'Venues to Contact'!$B$3:$V$501,8,FALSE)),"",VLOOKUP($A464,'Venues to Contact'!$B$3:$V$501,8,FALSE))</f>
        <v/>
      </c>
      <c t="str" s="31" r="G464">
        <f>IF(ISNA(VLOOKUP($A464,'Venues to Contact'!$B$3:$V$501,9,FALSE)),"",VLOOKUP($A464,'Venues to Contact'!$B$3:$V$501,9,FALSE))</f>
        <v/>
      </c>
      <c t="str" s="31" r="H464">
        <f>IF(ISNA(VLOOKUP($A464,'Venues to Contact'!$B$3:$V$501,10,FALSE)),"",VLOOKUP($A464,'Venues to Contact'!$B$3:$V$501,10,FALSE))</f>
        <v/>
      </c>
      <c t="str" s="31" r="I464">
        <f>IF(ISNA(VLOOKUP($A464,'Venues to Contact'!$B$3:$V$501,11,FALSE)),"",VLOOKUP($A464,'Venues to Contact'!$B$3:$V$501,11,FALSE))</f>
        <v/>
      </c>
      <c t="str" s="46" r="J464">
        <f>IF(ISNA(VLOOKUP($A464,'Venues to Contact'!$B$3:$V$501,12,FALSE)),"",VLOOKUP($A464,'Venues to Contact'!$B$3:$V$501,12,FALSE))</f>
        <v/>
      </c>
      <c t="str" s="38" r="K464">
        <f>IF(ISNA(VLOOKUP($A464,'Venues to Contact'!$B$3:$V$501,4,FALSE)),"",VLOOKUP($A464,'Venues to Contact'!$B$3:$V$501,4,FALSE))</f>
        <v/>
      </c>
      <c t="str" s="38" r="L464">
        <f>IF(ISNA(VLOOKUP($A464,'Venues to Contact'!$B$3:$V$501,14,FALSE)),"",VLOOKUP($A464,'Venues to Contact'!$B$3:$V$501,14,FALSE))</f>
        <v/>
      </c>
      <c t="str" s="39" r="M464">
        <f>IF(ISNA(VLOOKUP($A464,'Venues to Contact'!$B$3:$V$501,15,FALSE)),"",VLOOKUP($A464,'Venues to Contact'!$B$3:$V$501,15,FALSE))</f>
        <v/>
      </c>
      <c t="str" s="40" r="N464">
        <f>IF(ISNA(VLOOKUP($A464,'Venues to Contact'!$B$3:$V$501,16,FALSE)),"",VLOOKUP($A464,'Venues to Contact'!$B$3:$V$501,16,FALSE))</f>
        <v/>
      </c>
      <c t="str" s="61" r="O464">
        <f>IF(ISNA(VLOOKUP($A464,'Venues to Contact'!$B$3:$V$501,17,FALSE)),"",VLOOKUP($A464,'Venues to Contact'!$B$3:$V$501,17,FALSE))</f>
        <v/>
      </c>
      <c t="str" s="41" r="P464">
        <f>IF(ISNA(VLOOKUP($A464,'Venues to Contact'!$B$3:$V$501,18,FALSE)),"",VLOOKUP($A464,'Venues to Contact'!$B$3:$V$501,18,FALSE))</f>
        <v/>
      </c>
      <c t="str" s="42" r="Q464">
        <f>IF(ISNA(VLOOKUP($A464,'Venues to Contact'!$B$3:$V$501,19,FALSE)),"",VLOOKUP($A464,'Venues to Contact'!$B$3:$V$501,19,FALSE))</f>
        <v/>
      </c>
      <c t="str" s="44" r="R464">
        <f>IF(ISNA(VLOOKUP($A464,'Venues to Contact'!$B$3:$V$501,20,FALSE)),"",VLOOKUP($A464,'Venues to Contact'!$B$3:$V$501,20,FALSE))</f>
        <v/>
      </c>
      <c t="str" s="53" r="S464">
        <f>IF(ISNA(VLOOKUP($A464,'Venues to Contact'!$B$3:$V$501,21,FALSE)),"",VLOOKUP($A464,'Venues to Contact'!$B$3:$V$501,21,FALSE))</f>
        <v/>
      </c>
    </row>
    <row customHeight="1" r="465" ht="21.75">
      <c s="31" r="A465">
        <v>463.0</v>
      </c>
      <c t="str" s="31" r="B465">
        <f>IF(ISNA(VLOOKUP($A465,'Venues to Contact'!$B$3:$V$501,2,FALSE)),"",VLOOKUP($A465,'Venues to Contact'!$B$3:$V$501,2,FALSE))</f>
        <v/>
      </c>
      <c t="str" s="31" r="C465">
        <f>IF(ISNA(VLOOKUP($A465,'Venues to Contact'!$B$3:$V$501,5,FALSE)),"",VLOOKUP($A465,'Venues to Contact'!$B$3:$V$501,5,FALSE))</f>
        <v/>
      </c>
      <c t="str" s="31" r="D465">
        <f>IF(ISNA(VLOOKUP($A465,'Venues to Contact'!$B$3:$V$501,6,FALSE)),"",VLOOKUP($A465,'Venues to Contact'!$B$3:$V$501,6,FALSE))</f>
        <v/>
      </c>
      <c t="str" s="31" r="E465">
        <f>IF(ISNA(VLOOKUP($A465,'Venues to Contact'!$B$3:$V$501,7,FALSE)),"",VLOOKUP($A465,'Venues to Contact'!$B$3:$V$501,7,FALSE))</f>
        <v/>
      </c>
      <c t="str" s="31" r="F465">
        <f>IF(ISNA(VLOOKUP($A465,'Venues to Contact'!$B$3:$V$501,8,FALSE)),"",VLOOKUP($A465,'Venues to Contact'!$B$3:$V$501,8,FALSE))</f>
        <v/>
      </c>
      <c t="str" s="31" r="G465">
        <f>IF(ISNA(VLOOKUP($A465,'Venues to Contact'!$B$3:$V$501,9,FALSE)),"",VLOOKUP($A465,'Venues to Contact'!$B$3:$V$501,9,FALSE))</f>
        <v/>
      </c>
      <c t="str" s="31" r="H465">
        <f>IF(ISNA(VLOOKUP($A465,'Venues to Contact'!$B$3:$V$501,10,FALSE)),"",VLOOKUP($A465,'Venues to Contact'!$B$3:$V$501,10,FALSE))</f>
        <v/>
      </c>
      <c t="str" s="31" r="I465">
        <f>IF(ISNA(VLOOKUP($A465,'Venues to Contact'!$B$3:$V$501,11,FALSE)),"",VLOOKUP($A465,'Venues to Contact'!$B$3:$V$501,11,FALSE))</f>
        <v/>
      </c>
      <c t="str" s="46" r="J465">
        <f>IF(ISNA(VLOOKUP($A465,'Venues to Contact'!$B$3:$V$501,12,FALSE)),"",VLOOKUP($A465,'Venues to Contact'!$B$3:$V$501,12,FALSE))</f>
        <v/>
      </c>
      <c t="str" s="38" r="K465">
        <f>IF(ISNA(VLOOKUP($A465,'Venues to Contact'!$B$3:$V$501,4,FALSE)),"",VLOOKUP($A465,'Venues to Contact'!$B$3:$V$501,4,FALSE))</f>
        <v/>
      </c>
      <c t="str" s="38" r="L465">
        <f>IF(ISNA(VLOOKUP($A465,'Venues to Contact'!$B$3:$V$501,14,FALSE)),"",VLOOKUP($A465,'Venues to Contact'!$B$3:$V$501,14,FALSE))</f>
        <v/>
      </c>
      <c t="str" s="39" r="M465">
        <f>IF(ISNA(VLOOKUP($A465,'Venues to Contact'!$B$3:$V$501,15,FALSE)),"",VLOOKUP($A465,'Venues to Contact'!$B$3:$V$501,15,FALSE))</f>
        <v/>
      </c>
      <c t="str" s="40" r="N465">
        <f>IF(ISNA(VLOOKUP($A465,'Venues to Contact'!$B$3:$V$501,16,FALSE)),"",VLOOKUP($A465,'Venues to Contact'!$B$3:$V$501,16,FALSE))</f>
        <v/>
      </c>
      <c t="str" s="61" r="O465">
        <f>IF(ISNA(VLOOKUP($A465,'Venues to Contact'!$B$3:$V$501,17,FALSE)),"",VLOOKUP($A465,'Venues to Contact'!$B$3:$V$501,17,FALSE))</f>
        <v/>
      </c>
      <c t="str" s="41" r="P465">
        <f>IF(ISNA(VLOOKUP($A465,'Venues to Contact'!$B$3:$V$501,18,FALSE)),"",VLOOKUP($A465,'Venues to Contact'!$B$3:$V$501,18,FALSE))</f>
        <v/>
      </c>
      <c t="str" s="42" r="Q465">
        <f>IF(ISNA(VLOOKUP($A465,'Venues to Contact'!$B$3:$V$501,19,FALSE)),"",VLOOKUP($A465,'Venues to Contact'!$B$3:$V$501,19,FALSE))</f>
        <v/>
      </c>
      <c t="str" s="44" r="R465">
        <f>IF(ISNA(VLOOKUP($A465,'Venues to Contact'!$B$3:$V$501,20,FALSE)),"",VLOOKUP($A465,'Venues to Contact'!$B$3:$V$501,20,FALSE))</f>
        <v/>
      </c>
      <c t="str" s="53" r="S465">
        <f>IF(ISNA(VLOOKUP($A465,'Venues to Contact'!$B$3:$V$501,21,FALSE)),"",VLOOKUP($A465,'Venues to Contact'!$B$3:$V$501,21,FALSE))</f>
        <v/>
      </c>
    </row>
    <row customHeight="1" r="466" ht="21.75">
      <c s="31" r="A466">
        <v>464.0</v>
      </c>
      <c t="str" s="31" r="B466">
        <f>IF(ISNA(VLOOKUP($A466,'Venues to Contact'!$B$3:$V$501,2,FALSE)),"",VLOOKUP($A466,'Venues to Contact'!$B$3:$V$501,2,FALSE))</f>
        <v/>
      </c>
      <c t="str" s="31" r="C466">
        <f>IF(ISNA(VLOOKUP($A466,'Venues to Contact'!$B$3:$V$501,5,FALSE)),"",VLOOKUP($A466,'Venues to Contact'!$B$3:$V$501,5,FALSE))</f>
        <v/>
      </c>
      <c t="str" s="31" r="D466">
        <f>IF(ISNA(VLOOKUP($A466,'Venues to Contact'!$B$3:$V$501,6,FALSE)),"",VLOOKUP($A466,'Venues to Contact'!$B$3:$V$501,6,FALSE))</f>
        <v/>
      </c>
      <c t="str" s="31" r="E466">
        <f>IF(ISNA(VLOOKUP($A466,'Venues to Contact'!$B$3:$V$501,7,FALSE)),"",VLOOKUP($A466,'Venues to Contact'!$B$3:$V$501,7,FALSE))</f>
        <v/>
      </c>
      <c t="str" s="31" r="F466">
        <f>IF(ISNA(VLOOKUP($A466,'Venues to Contact'!$B$3:$V$501,8,FALSE)),"",VLOOKUP($A466,'Venues to Contact'!$B$3:$V$501,8,FALSE))</f>
        <v/>
      </c>
      <c t="str" s="31" r="G466">
        <f>IF(ISNA(VLOOKUP($A466,'Venues to Contact'!$B$3:$V$501,9,FALSE)),"",VLOOKUP($A466,'Venues to Contact'!$B$3:$V$501,9,FALSE))</f>
        <v/>
      </c>
      <c t="str" s="31" r="H466">
        <f>IF(ISNA(VLOOKUP($A466,'Venues to Contact'!$B$3:$V$501,10,FALSE)),"",VLOOKUP($A466,'Venues to Contact'!$B$3:$V$501,10,FALSE))</f>
        <v/>
      </c>
      <c t="str" s="31" r="I466">
        <f>IF(ISNA(VLOOKUP($A466,'Venues to Contact'!$B$3:$V$501,11,FALSE)),"",VLOOKUP($A466,'Venues to Contact'!$B$3:$V$501,11,FALSE))</f>
        <v/>
      </c>
      <c t="str" s="46" r="J466">
        <f>IF(ISNA(VLOOKUP($A466,'Venues to Contact'!$B$3:$V$501,12,FALSE)),"",VLOOKUP($A466,'Venues to Contact'!$B$3:$V$501,12,FALSE))</f>
        <v/>
      </c>
      <c t="str" s="38" r="K466">
        <f>IF(ISNA(VLOOKUP($A466,'Venues to Contact'!$B$3:$V$501,4,FALSE)),"",VLOOKUP($A466,'Venues to Contact'!$B$3:$V$501,4,FALSE))</f>
        <v/>
      </c>
      <c t="str" s="38" r="L466">
        <f>IF(ISNA(VLOOKUP($A466,'Venues to Contact'!$B$3:$V$501,14,FALSE)),"",VLOOKUP($A466,'Venues to Contact'!$B$3:$V$501,14,FALSE))</f>
        <v/>
      </c>
      <c t="str" s="39" r="M466">
        <f>IF(ISNA(VLOOKUP($A466,'Venues to Contact'!$B$3:$V$501,15,FALSE)),"",VLOOKUP($A466,'Venues to Contact'!$B$3:$V$501,15,FALSE))</f>
        <v/>
      </c>
      <c t="str" s="40" r="N466">
        <f>IF(ISNA(VLOOKUP($A466,'Venues to Contact'!$B$3:$V$501,16,FALSE)),"",VLOOKUP($A466,'Venues to Contact'!$B$3:$V$501,16,FALSE))</f>
        <v/>
      </c>
      <c t="str" s="61" r="O466">
        <f>IF(ISNA(VLOOKUP($A466,'Venues to Contact'!$B$3:$V$501,17,FALSE)),"",VLOOKUP($A466,'Venues to Contact'!$B$3:$V$501,17,FALSE))</f>
        <v/>
      </c>
      <c t="str" s="41" r="P466">
        <f>IF(ISNA(VLOOKUP($A466,'Venues to Contact'!$B$3:$V$501,18,FALSE)),"",VLOOKUP($A466,'Venues to Contact'!$B$3:$V$501,18,FALSE))</f>
        <v/>
      </c>
      <c t="str" s="42" r="Q466">
        <f>IF(ISNA(VLOOKUP($A466,'Venues to Contact'!$B$3:$V$501,19,FALSE)),"",VLOOKUP($A466,'Venues to Contact'!$B$3:$V$501,19,FALSE))</f>
        <v/>
      </c>
      <c t="str" s="44" r="R466">
        <f>IF(ISNA(VLOOKUP($A466,'Venues to Contact'!$B$3:$V$501,20,FALSE)),"",VLOOKUP($A466,'Venues to Contact'!$B$3:$V$501,20,FALSE))</f>
        <v/>
      </c>
      <c t="str" s="53" r="S466">
        <f>IF(ISNA(VLOOKUP($A466,'Venues to Contact'!$B$3:$V$501,21,FALSE)),"",VLOOKUP($A466,'Venues to Contact'!$B$3:$V$501,21,FALSE))</f>
        <v/>
      </c>
    </row>
    <row customHeight="1" r="467" ht="21.75">
      <c s="31" r="A467">
        <v>465.0</v>
      </c>
      <c t="str" s="31" r="B467">
        <f>IF(ISNA(VLOOKUP($A467,'Venues to Contact'!$B$3:$V$501,2,FALSE)),"",VLOOKUP($A467,'Venues to Contact'!$B$3:$V$501,2,FALSE))</f>
        <v/>
      </c>
      <c t="str" s="31" r="C467">
        <f>IF(ISNA(VLOOKUP($A467,'Venues to Contact'!$B$3:$V$501,5,FALSE)),"",VLOOKUP($A467,'Venues to Contact'!$B$3:$V$501,5,FALSE))</f>
        <v/>
      </c>
      <c t="str" s="31" r="D467">
        <f>IF(ISNA(VLOOKUP($A467,'Venues to Contact'!$B$3:$V$501,6,FALSE)),"",VLOOKUP($A467,'Venues to Contact'!$B$3:$V$501,6,FALSE))</f>
        <v/>
      </c>
      <c t="str" s="31" r="E467">
        <f>IF(ISNA(VLOOKUP($A467,'Venues to Contact'!$B$3:$V$501,7,FALSE)),"",VLOOKUP($A467,'Venues to Contact'!$B$3:$V$501,7,FALSE))</f>
        <v/>
      </c>
      <c t="str" s="31" r="F467">
        <f>IF(ISNA(VLOOKUP($A467,'Venues to Contact'!$B$3:$V$501,8,FALSE)),"",VLOOKUP($A467,'Venues to Contact'!$B$3:$V$501,8,FALSE))</f>
        <v/>
      </c>
      <c t="str" s="31" r="G467">
        <f>IF(ISNA(VLOOKUP($A467,'Venues to Contact'!$B$3:$V$501,9,FALSE)),"",VLOOKUP($A467,'Venues to Contact'!$B$3:$V$501,9,FALSE))</f>
        <v/>
      </c>
      <c t="str" s="31" r="H467">
        <f>IF(ISNA(VLOOKUP($A467,'Venues to Contact'!$B$3:$V$501,10,FALSE)),"",VLOOKUP($A467,'Venues to Contact'!$B$3:$V$501,10,FALSE))</f>
        <v/>
      </c>
      <c t="str" s="31" r="I467">
        <f>IF(ISNA(VLOOKUP($A467,'Venues to Contact'!$B$3:$V$501,11,FALSE)),"",VLOOKUP($A467,'Venues to Contact'!$B$3:$V$501,11,FALSE))</f>
        <v/>
      </c>
      <c t="str" s="46" r="J467">
        <f>IF(ISNA(VLOOKUP($A467,'Venues to Contact'!$B$3:$V$501,12,FALSE)),"",VLOOKUP($A467,'Venues to Contact'!$B$3:$V$501,12,FALSE))</f>
        <v/>
      </c>
      <c t="str" s="38" r="K467">
        <f>IF(ISNA(VLOOKUP($A467,'Venues to Contact'!$B$3:$V$501,4,FALSE)),"",VLOOKUP($A467,'Venues to Contact'!$B$3:$V$501,4,FALSE))</f>
        <v/>
      </c>
      <c t="str" s="38" r="L467">
        <f>IF(ISNA(VLOOKUP($A467,'Venues to Contact'!$B$3:$V$501,14,FALSE)),"",VLOOKUP($A467,'Venues to Contact'!$B$3:$V$501,14,FALSE))</f>
        <v/>
      </c>
      <c t="str" s="39" r="M467">
        <f>IF(ISNA(VLOOKUP($A467,'Venues to Contact'!$B$3:$V$501,15,FALSE)),"",VLOOKUP($A467,'Venues to Contact'!$B$3:$V$501,15,FALSE))</f>
        <v/>
      </c>
      <c t="str" s="40" r="N467">
        <f>IF(ISNA(VLOOKUP($A467,'Venues to Contact'!$B$3:$V$501,16,FALSE)),"",VLOOKUP($A467,'Venues to Contact'!$B$3:$V$501,16,FALSE))</f>
        <v/>
      </c>
      <c t="str" s="61" r="O467">
        <f>IF(ISNA(VLOOKUP($A467,'Venues to Contact'!$B$3:$V$501,17,FALSE)),"",VLOOKUP($A467,'Venues to Contact'!$B$3:$V$501,17,FALSE))</f>
        <v/>
      </c>
      <c t="str" s="41" r="P467">
        <f>IF(ISNA(VLOOKUP($A467,'Venues to Contact'!$B$3:$V$501,18,FALSE)),"",VLOOKUP($A467,'Venues to Contact'!$B$3:$V$501,18,FALSE))</f>
        <v/>
      </c>
      <c t="str" s="42" r="Q467">
        <f>IF(ISNA(VLOOKUP($A467,'Venues to Contact'!$B$3:$V$501,19,FALSE)),"",VLOOKUP($A467,'Venues to Contact'!$B$3:$V$501,19,FALSE))</f>
        <v/>
      </c>
      <c t="str" s="44" r="R467">
        <f>IF(ISNA(VLOOKUP($A467,'Venues to Contact'!$B$3:$V$501,20,FALSE)),"",VLOOKUP($A467,'Venues to Contact'!$B$3:$V$501,20,FALSE))</f>
        <v/>
      </c>
      <c t="str" s="53" r="S467">
        <f>IF(ISNA(VLOOKUP($A467,'Venues to Contact'!$B$3:$V$501,21,FALSE)),"",VLOOKUP($A467,'Venues to Contact'!$B$3:$V$501,21,FALSE))</f>
        <v/>
      </c>
    </row>
    <row customHeight="1" r="468" ht="21.75">
      <c s="31" r="A468">
        <v>466.0</v>
      </c>
      <c t="str" s="31" r="B468">
        <f>IF(ISNA(VLOOKUP($A468,'Venues to Contact'!$B$3:$V$501,2,FALSE)),"",VLOOKUP($A468,'Venues to Contact'!$B$3:$V$501,2,FALSE))</f>
        <v/>
      </c>
      <c t="str" s="31" r="C468">
        <f>IF(ISNA(VLOOKUP($A468,'Venues to Contact'!$B$3:$V$501,5,FALSE)),"",VLOOKUP($A468,'Venues to Contact'!$B$3:$V$501,5,FALSE))</f>
        <v/>
      </c>
      <c t="str" s="31" r="D468">
        <f>IF(ISNA(VLOOKUP($A468,'Venues to Contact'!$B$3:$V$501,6,FALSE)),"",VLOOKUP($A468,'Venues to Contact'!$B$3:$V$501,6,FALSE))</f>
        <v/>
      </c>
      <c t="str" s="31" r="E468">
        <f>IF(ISNA(VLOOKUP($A468,'Venues to Contact'!$B$3:$V$501,7,FALSE)),"",VLOOKUP($A468,'Venues to Contact'!$B$3:$V$501,7,FALSE))</f>
        <v/>
      </c>
      <c t="str" s="31" r="F468">
        <f>IF(ISNA(VLOOKUP($A468,'Venues to Contact'!$B$3:$V$501,8,FALSE)),"",VLOOKUP($A468,'Venues to Contact'!$B$3:$V$501,8,FALSE))</f>
        <v/>
      </c>
      <c t="str" s="31" r="G468">
        <f>IF(ISNA(VLOOKUP($A468,'Venues to Contact'!$B$3:$V$501,9,FALSE)),"",VLOOKUP($A468,'Venues to Contact'!$B$3:$V$501,9,FALSE))</f>
        <v/>
      </c>
      <c t="str" s="31" r="H468">
        <f>IF(ISNA(VLOOKUP($A468,'Venues to Contact'!$B$3:$V$501,10,FALSE)),"",VLOOKUP($A468,'Venues to Contact'!$B$3:$V$501,10,FALSE))</f>
        <v/>
      </c>
      <c t="str" s="31" r="I468">
        <f>IF(ISNA(VLOOKUP($A468,'Venues to Contact'!$B$3:$V$501,11,FALSE)),"",VLOOKUP($A468,'Venues to Contact'!$B$3:$V$501,11,FALSE))</f>
        <v/>
      </c>
      <c t="str" s="46" r="J468">
        <f>IF(ISNA(VLOOKUP($A468,'Venues to Contact'!$B$3:$V$501,12,FALSE)),"",VLOOKUP($A468,'Venues to Contact'!$B$3:$V$501,12,FALSE))</f>
        <v/>
      </c>
      <c t="str" s="38" r="K468">
        <f>IF(ISNA(VLOOKUP($A468,'Venues to Contact'!$B$3:$V$501,4,FALSE)),"",VLOOKUP($A468,'Venues to Contact'!$B$3:$V$501,4,FALSE))</f>
        <v/>
      </c>
      <c t="str" s="38" r="L468">
        <f>IF(ISNA(VLOOKUP($A468,'Venues to Contact'!$B$3:$V$501,14,FALSE)),"",VLOOKUP($A468,'Venues to Contact'!$B$3:$V$501,14,FALSE))</f>
        <v/>
      </c>
      <c t="str" s="39" r="M468">
        <f>IF(ISNA(VLOOKUP($A468,'Venues to Contact'!$B$3:$V$501,15,FALSE)),"",VLOOKUP($A468,'Venues to Contact'!$B$3:$V$501,15,FALSE))</f>
        <v/>
      </c>
      <c t="str" s="40" r="N468">
        <f>IF(ISNA(VLOOKUP($A468,'Venues to Contact'!$B$3:$V$501,16,FALSE)),"",VLOOKUP($A468,'Venues to Contact'!$B$3:$V$501,16,FALSE))</f>
        <v/>
      </c>
      <c t="str" s="61" r="O468">
        <f>IF(ISNA(VLOOKUP($A468,'Venues to Contact'!$B$3:$V$501,17,FALSE)),"",VLOOKUP($A468,'Venues to Contact'!$B$3:$V$501,17,FALSE))</f>
        <v/>
      </c>
      <c t="str" s="41" r="P468">
        <f>IF(ISNA(VLOOKUP($A468,'Venues to Contact'!$B$3:$V$501,18,FALSE)),"",VLOOKUP($A468,'Venues to Contact'!$B$3:$V$501,18,FALSE))</f>
        <v/>
      </c>
      <c t="str" s="42" r="Q468">
        <f>IF(ISNA(VLOOKUP($A468,'Venues to Contact'!$B$3:$V$501,19,FALSE)),"",VLOOKUP($A468,'Venues to Contact'!$B$3:$V$501,19,FALSE))</f>
        <v/>
      </c>
      <c t="str" s="44" r="R468">
        <f>IF(ISNA(VLOOKUP($A468,'Venues to Contact'!$B$3:$V$501,20,FALSE)),"",VLOOKUP($A468,'Venues to Contact'!$B$3:$V$501,20,FALSE))</f>
        <v/>
      </c>
      <c t="str" s="53" r="S468">
        <f>IF(ISNA(VLOOKUP($A468,'Venues to Contact'!$B$3:$V$501,21,FALSE)),"",VLOOKUP($A468,'Venues to Contact'!$B$3:$V$501,21,FALSE))</f>
        <v/>
      </c>
    </row>
    <row customHeight="1" r="469" ht="21.75">
      <c s="31" r="A469">
        <v>467.0</v>
      </c>
      <c t="str" s="31" r="B469">
        <f>IF(ISNA(VLOOKUP($A469,'Venues to Contact'!$B$3:$V$501,2,FALSE)),"",VLOOKUP($A469,'Venues to Contact'!$B$3:$V$501,2,FALSE))</f>
        <v/>
      </c>
      <c t="str" s="31" r="C469">
        <f>IF(ISNA(VLOOKUP($A469,'Venues to Contact'!$B$3:$V$501,5,FALSE)),"",VLOOKUP($A469,'Venues to Contact'!$B$3:$V$501,5,FALSE))</f>
        <v/>
      </c>
      <c t="str" s="31" r="D469">
        <f>IF(ISNA(VLOOKUP($A469,'Venues to Contact'!$B$3:$V$501,6,FALSE)),"",VLOOKUP($A469,'Venues to Contact'!$B$3:$V$501,6,FALSE))</f>
        <v/>
      </c>
      <c t="str" s="31" r="E469">
        <f>IF(ISNA(VLOOKUP($A469,'Venues to Contact'!$B$3:$V$501,7,FALSE)),"",VLOOKUP($A469,'Venues to Contact'!$B$3:$V$501,7,FALSE))</f>
        <v/>
      </c>
      <c t="str" s="31" r="F469">
        <f>IF(ISNA(VLOOKUP($A469,'Venues to Contact'!$B$3:$V$501,8,FALSE)),"",VLOOKUP($A469,'Venues to Contact'!$B$3:$V$501,8,FALSE))</f>
        <v/>
      </c>
      <c t="str" s="31" r="G469">
        <f>IF(ISNA(VLOOKUP($A469,'Venues to Contact'!$B$3:$V$501,9,FALSE)),"",VLOOKUP($A469,'Venues to Contact'!$B$3:$V$501,9,FALSE))</f>
        <v/>
      </c>
      <c t="str" s="31" r="H469">
        <f>IF(ISNA(VLOOKUP($A469,'Venues to Contact'!$B$3:$V$501,10,FALSE)),"",VLOOKUP($A469,'Venues to Contact'!$B$3:$V$501,10,FALSE))</f>
        <v/>
      </c>
      <c t="str" s="31" r="I469">
        <f>IF(ISNA(VLOOKUP($A469,'Venues to Contact'!$B$3:$V$501,11,FALSE)),"",VLOOKUP($A469,'Venues to Contact'!$B$3:$V$501,11,FALSE))</f>
        <v/>
      </c>
      <c t="str" s="46" r="J469">
        <f>IF(ISNA(VLOOKUP($A469,'Venues to Contact'!$B$3:$V$501,12,FALSE)),"",VLOOKUP($A469,'Venues to Contact'!$B$3:$V$501,12,FALSE))</f>
        <v/>
      </c>
      <c t="str" s="38" r="K469">
        <f>IF(ISNA(VLOOKUP($A469,'Venues to Contact'!$B$3:$V$501,4,FALSE)),"",VLOOKUP($A469,'Venues to Contact'!$B$3:$V$501,4,FALSE))</f>
        <v/>
      </c>
      <c t="str" s="38" r="L469">
        <f>IF(ISNA(VLOOKUP($A469,'Venues to Contact'!$B$3:$V$501,14,FALSE)),"",VLOOKUP($A469,'Venues to Contact'!$B$3:$V$501,14,FALSE))</f>
        <v/>
      </c>
      <c t="str" s="39" r="M469">
        <f>IF(ISNA(VLOOKUP($A469,'Venues to Contact'!$B$3:$V$501,15,FALSE)),"",VLOOKUP($A469,'Venues to Contact'!$B$3:$V$501,15,FALSE))</f>
        <v/>
      </c>
      <c t="str" s="40" r="N469">
        <f>IF(ISNA(VLOOKUP($A469,'Venues to Contact'!$B$3:$V$501,16,FALSE)),"",VLOOKUP($A469,'Venues to Contact'!$B$3:$V$501,16,FALSE))</f>
        <v/>
      </c>
      <c t="str" s="61" r="O469">
        <f>IF(ISNA(VLOOKUP($A469,'Venues to Contact'!$B$3:$V$501,17,FALSE)),"",VLOOKUP($A469,'Venues to Contact'!$B$3:$V$501,17,FALSE))</f>
        <v/>
      </c>
      <c t="str" s="41" r="P469">
        <f>IF(ISNA(VLOOKUP($A469,'Venues to Contact'!$B$3:$V$501,18,FALSE)),"",VLOOKUP($A469,'Venues to Contact'!$B$3:$V$501,18,FALSE))</f>
        <v/>
      </c>
      <c t="str" s="42" r="Q469">
        <f>IF(ISNA(VLOOKUP($A469,'Venues to Contact'!$B$3:$V$501,19,FALSE)),"",VLOOKUP($A469,'Venues to Contact'!$B$3:$V$501,19,FALSE))</f>
        <v/>
      </c>
      <c t="str" s="44" r="R469">
        <f>IF(ISNA(VLOOKUP($A469,'Venues to Contact'!$B$3:$V$501,20,FALSE)),"",VLOOKUP($A469,'Venues to Contact'!$B$3:$V$501,20,FALSE))</f>
        <v/>
      </c>
      <c t="str" s="53" r="S469">
        <f>IF(ISNA(VLOOKUP($A469,'Venues to Contact'!$B$3:$V$501,21,FALSE)),"",VLOOKUP($A469,'Venues to Contact'!$B$3:$V$501,21,FALSE))</f>
        <v/>
      </c>
    </row>
    <row customHeight="1" r="470" ht="21.75">
      <c s="31" r="A470">
        <v>468.0</v>
      </c>
      <c t="str" s="31" r="B470">
        <f>IF(ISNA(VLOOKUP($A470,'Venues to Contact'!$B$3:$V$501,2,FALSE)),"",VLOOKUP($A470,'Venues to Contact'!$B$3:$V$501,2,FALSE))</f>
        <v/>
      </c>
      <c t="str" s="31" r="C470">
        <f>IF(ISNA(VLOOKUP($A470,'Venues to Contact'!$B$3:$V$501,5,FALSE)),"",VLOOKUP($A470,'Venues to Contact'!$B$3:$V$501,5,FALSE))</f>
        <v/>
      </c>
      <c t="str" s="31" r="D470">
        <f>IF(ISNA(VLOOKUP($A470,'Venues to Contact'!$B$3:$V$501,6,FALSE)),"",VLOOKUP($A470,'Venues to Contact'!$B$3:$V$501,6,FALSE))</f>
        <v/>
      </c>
      <c t="str" s="31" r="E470">
        <f>IF(ISNA(VLOOKUP($A470,'Venues to Contact'!$B$3:$V$501,7,FALSE)),"",VLOOKUP($A470,'Venues to Contact'!$B$3:$V$501,7,FALSE))</f>
        <v/>
      </c>
      <c t="str" s="31" r="F470">
        <f>IF(ISNA(VLOOKUP($A470,'Venues to Contact'!$B$3:$V$501,8,FALSE)),"",VLOOKUP($A470,'Venues to Contact'!$B$3:$V$501,8,FALSE))</f>
        <v/>
      </c>
      <c t="str" s="31" r="G470">
        <f>IF(ISNA(VLOOKUP($A470,'Venues to Contact'!$B$3:$V$501,9,FALSE)),"",VLOOKUP($A470,'Venues to Contact'!$B$3:$V$501,9,FALSE))</f>
        <v/>
      </c>
      <c t="str" s="31" r="H470">
        <f>IF(ISNA(VLOOKUP($A470,'Venues to Contact'!$B$3:$V$501,10,FALSE)),"",VLOOKUP($A470,'Venues to Contact'!$B$3:$V$501,10,FALSE))</f>
        <v/>
      </c>
      <c t="str" s="31" r="I470">
        <f>IF(ISNA(VLOOKUP($A470,'Venues to Contact'!$B$3:$V$501,11,FALSE)),"",VLOOKUP($A470,'Venues to Contact'!$B$3:$V$501,11,FALSE))</f>
        <v/>
      </c>
      <c t="str" s="46" r="J470">
        <f>IF(ISNA(VLOOKUP($A470,'Venues to Contact'!$B$3:$V$501,12,FALSE)),"",VLOOKUP($A470,'Venues to Contact'!$B$3:$V$501,12,FALSE))</f>
        <v/>
      </c>
      <c t="str" s="38" r="K470">
        <f>IF(ISNA(VLOOKUP($A470,'Venues to Contact'!$B$3:$V$501,4,FALSE)),"",VLOOKUP($A470,'Venues to Contact'!$B$3:$V$501,4,FALSE))</f>
        <v/>
      </c>
      <c t="str" s="38" r="L470">
        <f>IF(ISNA(VLOOKUP($A470,'Venues to Contact'!$B$3:$V$501,14,FALSE)),"",VLOOKUP($A470,'Venues to Contact'!$B$3:$V$501,14,FALSE))</f>
        <v/>
      </c>
      <c t="str" s="39" r="M470">
        <f>IF(ISNA(VLOOKUP($A470,'Venues to Contact'!$B$3:$V$501,15,FALSE)),"",VLOOKUP($A470,'Venues to Contact'!$B$3:$V$501,15,FALSE))</f>
        <v/>
      </c>
      <c t="str" s="40" r="N470">
        <f>IF(ISNA(VLOOKUP($A470,'Venues to Contact'!$B$3:$V$501,16,FALSE)),"",VLOOKUP($A470,'Venues to Contact'!$B$3:$V$501,16,FALSE))</f>
        <v/>
      </c>
      <c t="str" s="61" r="O470">
        <f>IF(ISNA(VLOOKUP($A470,'Venues to Contact'!$B$3:$V$501,17,FALSE)),"",VLOOKUP($A470,'Venues to Contact'!$B$3:$V$501,17,FALSE))</f>
        <v/>
      </c>
      <c t="str" s="41" r="P470">
        <f>IF(ISNA(VLOOKUP($A470,'Venues to Contact'!$B$3:$V$501,18,FALSE)),"",VLOOKUP($A470,'Venues to Contact'!$B$3:$V$501,18,FALSE))</f>
        <v/>
      </c>
      <c t="str" s="42" r="Q470">
        <f>IF(ISNA(VLOOKUP($A470,'Venues to Contact'!$B$3:$V$501,19,FALSE)),"",VLOOKUP($A470,'Venues to Contact'!$B$3:$V$501,19,FALSE))</f>
        <v/>
      </c>
      <c t="str" s="44" r="R470">
        <f>IF(ISNA(VLOOKUP($A470,'Venues to Contact'!$B$3:$V$501,20,FALSE)),"",VLOOKUP($A470,'Venues to Contact'!$B$3:$V$501,20,FALSE))</f>
        <v/>
      </c>
      <c t="str" s="53" r="S470">
        <f>IF(ISNA(VLOOKUP($A470,'Venues to Contact'!$B$3:$V$501,21,FALSE)),"",VLOOKUP($A470,'Venues to Contact'!$B$3:$V$501,21,FALSE))</f>
        <v/>
      </c>
    </row>
    <row customHeight="1" r="471" ht="21.75">
      <c s="31" r="A471">
        <v>469.0</v>
      </c>
      <c t="str" s="31" r="B471">
        <f>IF(ISNA(VLOOKUP($A471,'Venues to Contact'!$B$3:$V$501,2,FALSE)),"",VLOOKUP($A471,'Venues to Contact'!$B$3:$V$501,2,FALSE))</f>
        <v/>
      </c>
      <c t="str" s="31" r="C471">
        <f>IF(ISNA(VLOOKUP($A471,'Venues to Contact'!$B$3:$V$501,5,FALSE)),"",VLOOKUP($A471,'Venues to Contact'!$B$3:$V$501,5,FALSE))</f>
        <v/>
      </c>
      <c t="str" s="31" r="D471">
        <f>IF(ISNA(VLOOKUP($A471,'Venues to Contact'!$B$3:$V$501,6,FALSE)),"",VLOOKUP($A471,'Venues to Contact'!$B$3:$V$501,6,FALSE))</f>
        <v/>
      </c>
      <c t="str" s="31" r="E471">
        <f>IF(ISNA(VLOOKUP($A471,'Venues to Contact'!$B$3:$V$501,7,FALSE)),"",VLOOKUP($A471,'Venues to Contact'!$B$3:$V$501,7,FALSE))</f>
        <v/>
      </c>
      <c t="str" s="31" r="F471">
        <f>IF(ISNA(VLOOKUP($A471,'Venues to Contact'!$B$3:$V$501,8,FALSE)),"",VLOOKUP($A471,'Venues to Contact'!$B$3:$V$501,8,FALSE))</f>
        <v/>
      </c>
      <c t="str" s="31" r="G471">
        <f>IF(ISNA(VLOOKUP($A471,'Venues to Contact'!$B$3:$V$501,9,FALSE)),"",VLOOKUP($A471,'Venues to Contact'!$B$3:$V$501,9,FALSE))</f>
        <v/>
      </c>
      <c t="str" s="31" r="H471">
        <f>IF(ISNA(VLOOKUP($A471,'Venues to Contact'!$B$3:$V$501,10,FALSE)),"",VLOOKUP($A471,'Venues to Contact'!$B$3:$V$501,10,FALSE))</f>
        <v/>
      </c>
      <c t="str" s="31" r="I471">
        <f>IF(ISNA(VLOOKUP($A471,'Venues to Contact'!$B$3:$V$501,11,FALSE)),"",VLOOKUP($A471,'Venues to Contact'!$B$3:$V$501,11,FALSE))</f>
        <v/>
      </c>
      <c t="str" s="46" r="J471">
        <f>IF(ISNA(VLOOKUP($A471,'Venues to Contact'!$B$3:$V$501,12,FALSE)),"",VLOOKUP($A471,'Venues to Contact'!$B$3:$V$501,12,FALSE))</f>
        <v/>
      </c>
      <c t="str" s="38" r="K471">
        <f>IF(ISNA(VLOOKUP($A471,'Venues to Contact'!$B$3:$V$501,4,FALSE)),"",VLOOKUP($A471,'Venues to Contact'!$B$3:$V$501,4,FALSE))</f>
        <v/>
      </c>
      <c t="str" s="38" r="L471">
        <f>IF(ISNA(VLOOKUP($A471,'Venues to Contact'!$B$3:$V$501,14,FALSE)),"",VLOOKUP($A471,'Venues to Contact'!$B$3:$V$501,14,FALSE))</f>
        <v/>
      </c>
      <c t="str" s="39" r="M471">
        <f>IF(ISNA(VLOOKUP($A471,'Venues to Contact'!$B$3:$V$501,15,FALSE)),"",VLOOKUP($A471,'Venues to Contact'!$B$3:$V$501,15,FALSE))</f>
        <v/>
      </c>
      <c t="str" s="40" r="N471">
        <f>IF(ISNA(VLOOKUP($A471,'Venues to Contact'!$B$3:$V$501,16,FALSE)),"",VLOOKUP($A471,'Venues to Contact'!$B$3:$V$501,16,FALSE))</f>
        <v/>
      </c>
      <c t="str" s="61" r="O471">
        <f>IF(ISNA(VLOOKUP($A471,'Venues to Contact'!$B$3:$V$501,17,FALSE)),"",VLOOKUP($A471,'Venues to Contact'!$B$3:$V$501,17,FALSE))</f>
        <v/>
      </c>
      <c t="str" s="41" r="P471">
        <f>IF(ISNA(VLOOKUP($A471,'Venues to Contact'!$B$3:$V$501,18,FALSE)),"",VLOOKUP($A471,'Venues to Contact'!$B$3:$V$501,18,FALSE))</f>
        <v/>
      </c>
      <c t="str" s="42" r="Q471">
        <f>IF(ISNA(VLOOKUP($A471,'Venues to Contact'!$B$3:$V$501,19,FALSE)),"",VLOOKUP($A471,'Venues to Contact'!$B$3:$V$501,19,FALSE))</f>
        <v/>
      </c>
      <c t="str" s="44" r="R471">
        <f>IF(ISNA(VLOOKUP($A471,'Venues to Contact'!$B$3:$V$501,20,FALSE)),"",VLOOKUP($A471,'Venues to Contact'!$B$3:$V$501,20,FALSE))</f>
        <v/>
      </c>
      <c t="str" s="53" r="S471">
        <f>IF(ISNA(VLOOKUP($A471,'Venues to Contact'!$B$3:$V$501,21,FALSE)),"",VLOOKUP($A471,'Venues to Contact'!$B$3:$V$501,21,FALSE))</f>
        <v/>
      </c>
    </row>
    <row customHeight="1" r="472" ht="21.75">
      <c s="31" r="A472">
        <v>470.0</v>
      </c>
      <c t="str" s="31" r="B472">
        <f>IF(ISNA(VLOOKUP($A472,'Venues to Contact'!$B$3:$V$501,2,FALSE)),"",VLOOKUP($A472,'Venues to Contact'!$B$3:$V$501,2,FALSE))</f>
        <v/>
      </c>
      <c t="str" s="31" r="C472">
        <f>IF(ISNA(VLOOKUP($A472,'Venues to Contact'!$B$3:$V$501,5,FALSE)),"",VLOOKUP($A472,'Venues to Contact'!$B$3:$V$501,5,FALSE))</f>
        <v/>
      </c>
      <c t="str" s="31" r="D472">
        <f>IF(ISNA(VLOOKUP($A472,'Venues to Contact'!$B$3:$V$501,6,FALSE)),"",VLOOKUP($A472,'Venues to Contact'!$B$3:$V$501,6,FALSE))</f>
        <v/>
      </c>
      <c t="str" s="31" r="E472">
        <f>IF(ISNA(VLOOKUP($A472,'Venues to Contact'!$B$3:$V$501,7,FALSE)),"",VLOOKUP($A472,'Venues to Contact'!$B$3:$V$501,7,FALSE))</f>
        <v/>
      </c>
      <c t="str" s="31" r="F472">
        <f>IF(ISNA(VLOOKUP($A472,'Venues to Contact'!$B$3:$V$501,8,FALSE)),"",VLOOKUP($A472,'Venues to Contact'!$B$3:$V$501,8,FALSE))</f>
        <v/>
      </c>
      <c t="str" s="31" r="G472">
        <f>IF(ISNA(VLOOKUP($A472,'Venues to Contact'!$B$3:$V$501,9,FALSE)),"",VLOOKUP($A472,'Venues to Contact'!$B$3:$V$501,9,FALSE))</f>
        <v/>
      </c>
      <c t="str" s="31" r="H472">
        <f>IF(ISNA(VLOOKUP($A472,'Venues to Contact'!$B$3:$V$501,10,FALSE)),"",VLOOKUP($A472,'Venues to Contact'!$B$3:$V$501,10,FALSE))</f>
        <v/>
      </c>
      <c t="str" s="31" r="I472">
        <f>IF(ISNA(VLOOKUP($A472,'Venues to Contact'!$B$3:$V$501,11,FALSE)),"",VLOOKUP($A472,'Venues to Contact'!$B$3:$V$501,11,FALSE))</f>
        <v/>
      </c>
      <c t="str" s="46" r="J472">
        <f>IF(ISNA(VLOOKUP($A472,'Venues to Contact'!$B$3:$V$501,12,FALSE)),"",VLOOKUP($A472,'Venues to Contact'!$B$3:$V$501,12,FALSE))</f>
        <v/>
      </c>
      <c t="str" s="38" r="K472">
        <f>IF(ISNA(VLOOKUP($A472,'Venues to Contact'!$B$3:$V$501,4,FALSE)),"",VLOOKUP($A472,'Venues to Contact'!$B$3:$V$501,4,FALSE))</f>
        <v/>
      </c>
      <c t="str" s="38" r="L472">
        <f>IF(ISNA(VLOOKUP($A472,'Venues to Contact'!$B$3:$V$501,14,FALSE)),"",VLOOKUP($A472,'Venues to Contact'!$B$3:$V$501,14,FALSE))</f>
        <v/>
      </c>
      <c t="str" s="39" r="M472">
        <f>IF(ISNA(VLOOKUP($A472,'Venues to Contact'!$B$3:$V$501,15,FALSE)),"",VLOOKUP($A472,'Venues to Contact'!$B$3:$V$501,15,FALSE))</f>
        <v/>
      </c>
      <c t="str" s="40" r="N472">
        <f>IF(ISNA(VLOOKUP($A472,'Venues to Contact'!$B$3:$V$501,16,FALSE)),"",VLOOKUP($A472,'Venues to Contact'!$B$3:$V$501,16,FALSE))</f>
        <v/>
      </c>
      <c t="str" s="61" r="O472">
        <f>IF(ISNA(VLOOKUP($A472,'Venues to Contact'!$B$3:$V$501,17,FALSE)),"",VLOOKUP($A472,'Venues to Contact'!$B$3:$V$501,17,FALSE))</f>
        <v/>
      </c>
      <c t="str" s="41" r="P472">
        <f>IF(ISNA(VLOOKUP($A472,'Venues to Contact'!$B$3:$V$501,18,FALSE)),"",VLOOKUP($A472,'Venues to Contact'!$B$3:$V$501,18,FALSE))</f>
        <v/>
      </c>
      <c t="str" s="42" r="Q472">
        <f>IF(ISNA(VLOOKUP($A472,'Venues to Contact'!$B$3:$V$501,19,FALSE)),"",VLOOKUP($A472,'Venues to Contact'!$B$3:$V$501,19,FALSE))</f>
        <v/>
      </c>
      <c t="str" s="44" r="R472">
        <f>IF(ISNA(VLOOKUP($A472,'Venues to Contact'!$B$3:$V$501,20,FALSE)),"",VLOOKUP($A472,'Venues to Contact'!$B$3:$V$501,20,FALSE))</f>
        <v/>
      </c>
      <c t="str" s="53" r="S472">
        <f>IF(ISNA(VLOOKUP($A472,'Venues to Contact'!$B$3:$V$501,21,FALSE)),"",VLOOKUP($A472,'Venues to Contact'!$B$3:$V$501,21,FALSE))</f>
        <v/>
      </c>
    </row>
    <row customHeight="1" r="473" ht="21.75">
      <c s="31" r="A473">
        <v>471.0</v>
      </c>
      <c t="str" s="31" r="B473">
        <f>IF(ISNA(VLOOKUP($A473,'Venues to Contact'!$B$3:$V$501,2,FALSE)),"",VLOOKUP($A473,'Venues to Contact'!$B$3:$V$501,2,FALSE))</f>
        <v/>
      </c>
      <c t="str" s="31" r="C473">
        <f>IF(ISNA(VLOOKUP($A473,'Venues to Contact'!$B$3:$V$501,5,FALSE)),"",VLOOKUP($A473,'Venues to Contact'!$B$3:$V$501,5,FALSE))</f>
        <v/>
      </c>
      <c t="str" s="31" r="D473">
        <f>IF(ISNA(VLOOKUP($A473,'Venues to Contact'!$B$3:$V$501,6,FALSE)),"",VLOOKUP($A473,'Venues to Contact'!$B$3:$V$501,6,FALSE))</f>
        <v/>
      </c>
      <c t="str" s="31" r="E473">
        <f>IF(ISNA(VLOOKUP($A473,'Venues to Contact'!$B$3:$V$501,7,FALSE)),"",VLOOKUP($A473,'Venues to Contact'!$B$3:$V$501,7,FALSE))</f>
        <v/>
      </c>
      <c t="str" s="31" r="F473">
        <f>IF(ISNA(VLOOKUP($A473,'Venues to Contact'!$B$3:$V$501,8,FALSE)),"",VLOOKUP($A473,'Venues to Contact'!$B$3:$V$501,8,FALSE))</f>
        <v/>
      </c>
      <c t="str" s="31" r="G473">
        <f>IF(ISNA(VLOOKUP($A473,'Venues to Contact'!$B$3:$V$501,9,FALSE)),"",VLOOKUP($A473,'Venues to Contact'!$B$3:$V$501,9,FALSE))</f>
        <v/>
      </c>
      <c t="str" s="31" r="H473">
        <f>IF(ISNA(VLOOKUP($A473,'Venues to Contact'!$B$3:$V$501,10,FALSE)),"",VLOOKUP($A473,'Venues to Contact'!$B$3:$V$501,10,FALSE))</f>
        <v/>
      </c>
      <c t="str" s="31" r="I473">
        <f>IF(ISNA(VLOOKUP($A473,'Venues to Contact'!$B$3:$V$501,11,FALSE)),"",VLOOKUP($A473,'Venues to Contact'!$B$3:$V$501,11,FALSE))</f>
        <v/>
      </c>
      <c t="str" s="46" r="J473">
        <f>IF(ISNA(VLOOKUP($A473,'Venues to Contact'!$B$3:$V$501,12,FALSE)),"",VLOOKUP($A473,'Venues to Contact'!$B$3:$V$501,12,FALSE))</f>
        <v/>
      </c>
      <c t="str" s="38" r="K473">
        <f>IF(ISNA(VLOOKUP($A473,'Venues to Contact'!$B$3:$V$501,4,FALSE)),"",VLOOKUP($A473,'Venues to Contact'!$B$3:$V$501,4,FALSE))</f>
        <v/>
      </c>
      <c t="str" s="38" r="L473">
        <f>IF(ISNA(VLOOKUP($A473,'Venues to Contact'!$B$3:$V$501,14,FALSE)),"",VLOOKUP($A473,'Venues to Contact'!$B$3:$V$501,14,FALSE))</f>
        <v/>
      </c>
      <c t="str" s="39" r="M473">
        <f>IF(ISNA(VLOOKUP($A473,'Venues to Contact'!$B$3:$V$501,15,FALSE)),"",VLOOKUP($A473,'Venues to Contact'!$B$3:$V$501,15,FALSE))</f>
        <v/>
      </c>
      <c t="str" s="40" r="N473">
        <f>IF(ISNA(VLOOKUP($A473,'Venues to Contact'!$B$3:$V$501,16,FALSE)),"",VLOOKUP($A473,'Venues to Contact'!$B$3:$V$501,16,FALSE))</f>
        <v/>
      </c>
      <c t="str" s="61" r="O473">
        <f>IF(ISNA(VLOOKUP($A473,'Venues to Contact'!$B$3:$V$501,17,FALSE)),"",VLOOKUP($A473,'Venues to Contact'!$B$3:$V$501,17,FALSE))</f>
        <v/>
      </c>
      <c t="str" s="41" r="P473">
        <f>IF(ISNA(VLOOKUP($A473,'Venues to Contact'!$B$3:$V$501,18,FALSE)),"",VLOOKUP($A473,'Venues to Contact'!$B$3:$V$501,18,FALSE))</f>
        <v/>
      </c>
      <c t="str" s="42" r="Q473">
        <f>IF(ISNA(VLOOKUP($A473,'Venues to Contact'!$B$3:$V$501,19,FALSE)),"",VLOOKUP($A473,'Venues to Contact'!$B$3:$V$501,19,FALSE))</f>
        <v/>
      </c>
      <c t="str" s="44" r="R473">
        <f>IF(ISNA(VLOOKUP($A473,'Venues to Contact'!$B$3:$V$501,20,FALSE)),"",VLOOKUP($A473,'Venues to Contact'!$B$3:$V$501,20,FALSE))</f>
        <v/>
      </c>
      <c t="str" s="53" r="S473">
        <f>IF(ISNA(VLOOKUP($A473,'Venues to Contact'!$B$3:$V$501,21,FALSE)),"",VLOOKUP($A473,'Venues to Contact'!$B$3:$V$501,21,FALSE))</f>
        <v/>
      </c>
    </row>
    <row customHeight="1" r="474" ht="21.75">
      <c s="31" r="A474">
        <v>472.0</v>
      </c>
      <c t="str" s="31" r="B474">
        <f>IF(ISNA(VLOOKUP($A474,'Venues to Contact'!$B$3:$V$501,2,FALSE)),"",VLOOKUP($A474,'Venues to Contact'!$B$3:$V$501,2,FALSE))</f>
        <v/>
      </c>
      <c t="str" s="31" r="C474">
        <f>IF(ISNA(VLOOKUP($A474,'Venues to Contact'!$B$3:$V$501,5,FALSE)),"",VLOOKUP($A474,'Venues to Contact'!$B$3:$V$501,5,FALSE))</f>
        <v/>
      </c>
      <c t="str" s="31" r="D474">
        <f>IF(ISNA(VLOOKUP($A474,'Venues to Contact'!$B$3:$V$501,6,FALSE)),"",VLOOKUP($A474,'Venues to Contact'!$B$3:$V$501,6,FALSE))</f>
        <v/>
      </c>
      <c t="str" s="31" r="E474">
        <f>IF(ISNA(VLOOKUP($A474,'Venues to Contact'!$B$3:$V$501,7,FALSE)),"",VLOOKUP($A474,'Venues to Contact'!$B$3:$V$501,7,FALSE))</f>
        <v/>
      </c>
      <c t="str" s="31" r="F474">
        <f>IF(ISNA(VLOOKUP($A474,'Venues to Contact'!$B$3:$V$501,8,FALSE)),"",VLOOKUP($A474,'Venues to Contact'!$B$3:$V$501,8,FALSE))</f>
        <v/>
      </c>
      <c t="str" s="31" r="G474">
        <f>IF(ISNA(VLOOKUP($A474,'Venues to Contact'!$B$3:$V$501,9,FALSE)),"",VLOOKUP($A474,'Venues to Contact'!$B$3:$V$501,9,FALSE))</f>
        <v/>
      </c>
      <c t="str" s="31" r="H474">
        <f>IF(ISNA(VLOOKUP($A474,'Venues to Contact'!$B$3:$V$501,10,FALSE)),"",VLOOKUP($A474,'Venues to Contact'!$B$3:$V$501,10,FALSE))</f>
        <v/>
      </c>
      <c t="str" s="31" r="I474">
        <f>IF(ISNA(VLOOKUP($A474,'Venues to Contact'!$B$3:$V$501,11,FALSE)),"",VLOOKUP($A474,'Venues to Contact'!$B$3:$V$501,11,FALSE))</f>
        <v/>
      </c>
      <c t="str" s="46" r="J474">
        <f>IF(ISNA(VLOOKUP($A474,'Venues to Contact'!$B$3:$V$501,12,FALSE)),"",VLOOKUP($A474,'Venues to Contact'!$B$3:$V$501,12,FALSE))</f>
        <v/>
      </c>
      <c t="str" s="38" r="K474">
        <f>IF(ISNA(VLOOKUP($A474,'Venues to Contact'!$B$3:$V$501,4,FALSE)),"",VLOOKUP($A474,'Venues to Contact'!$B$3:$V$501,4,FALSE))</f>
        <v/>
      </c>
      <c t="str" s="38" r="L474">
        <f>IF(ISNA(VLOOKUP($A474,'Venues to Contact'!$B$3:$V$501,14,FALSE)),"",VLOOKUP($A474,'Venues to Contact'!$B$3:$V$501,14,FALSE))</f>
        <v/>
      </c>
      <c t="str" s="39" r="M474">
        <f>IF(ISNA(VLOOKUP($A474,'Venues to Contact'!$B$3:$V$501,15,FALSE)),"",VLOOKUP($A474,'Venues to Contact'!$B$3:$V$501,15,FALSE))</f>
        <v/>
      </c>
      <c t="str" s="40" r="N474">
        <f>IF(ISNA(VLOOKUP($A474,'Venues to Contact'!$B$3:$V$501,16,FALSE)),"",VLOOKUP($A474,'Venues to Contact'!$B$3:$V$501,16,FALSE))</f>
        <v/>
      </c>
      <c t="str" s="61" r="O474">
        <f>IF(ISNA(VLOOKUP($A474,'Venues to Contact'!$B$3:$V$501,17,FALSE)),"",VLOOKUP($A474,'Venues to Contact'!$B$3:$V$501,17,FALSE))</f>
        <v/>
      </c>
      <c t="str" s="41" r="P474">
        <f>IF(ISNA(VLOOKUP($A474,'Venues to Contact'!$B$3:$V$501,18,FALSE)),"",VLOOKUP($A474,'Venues to Contact'!$B$3:$V$501,18,FALSE))</f>
        <v/>
      </c>
      <c t="str" s="42" r="Q474">
        <f>IF(ISNA(VLOOKUP($A474,'Venues to Contact'!$B$3:$V$501,19,FALSE)),"",VLOOKUP($A474,'Venues to Contact'!$B$3:$V$501,19,FALSE))</f>
        <v/>
      </c>
      <c t="str" s="44" r="R474">
        <f>IF(ISNA(VLOOKUP($A474,'Venues to Contact'!$B$3:$V$501,20,FALSE)),"",VLOOKUP($A474,'Venues to Contact'!$B$3:$V$501,20,FALSE))</f>
        <v/>
      </c>
      <c t="str" s="53" r="S474">
        <f>IF(ISNA(VLOOKUP($A474,'Venues to Contact'!$B$3:$V$501,21,FALSE)),"",VLOOKUP($A474,'Venues to Contact'!$B$3:$V$501,21,FALSE))</f>
        <v/>
      </c>
    </row>
    <row customHeight="1" r="475" ht="21.75">
      <c s="31" r="A475">
        <v>473.0</v>
      </c>
      <c t="str" s="31" r="B475">
        <f>IF(ISNA(VLOOKUP($A475,'Venues to Contact'!$B$3:$V$501,2,FALSE)),"",VLOOKUP($A475,'Venues to Contact'!$B$3:$V$501,2,FALSE))</f>
        <v/>
      </c>
      <c t="str" s="31" r="C475">
        <f>IF(ISNA(VLOOKUP($A475,'Venues to Contact'!$B$3:$V$501,5,FALSE)),"",VLOOKUP($A475,'Venues to Contact'!$B$3:$V$501,5,FALSE))</f>
        <v/>
      </c>
      <c t="str" s="31" r="D475">
        <f>IF(ISNA(VLOOKUP($A475,'Venues to Contact'!$B$3:$V$501,6,FALSE)),"",VLOOKUP($A475,'Venues to Contact'!$B$3:$V$501,6,FALSE))</f>
        <v/>
      </c>
      <c t="str" s="31" r="E475">
        <f>IF(ISNA(VLOOKUP($A475,'Venues to Contact'!$B$3:$V$501,7,FALSE)),"",VLOOKUP($A475,'Venues to Contact'!$B$3:$V$501,7,FALSE))</f>
        <v/>
      </c>
      <c t="str" s="31" r="F475">
        <f>IF(ISNA(VLOOKUP($A475,'Venues to Contact'!$B$3:$V$501,8,FALSE)),"",VLOOKUP($A475,'Venues to Contact'!$B$3:$V$501,8,FALSE))</f>
        <v/>
      </c>
      <c t="str" s="31" r="G475">
        <f>IF(ISNA(VLOOKUP($A475,'Venues to Contact'!$B$3:$V$501,9,FALSE)),"",VLOOKUP($A475,'Venues to Contact'!$B$3:$V$501,9,FALSE))</f>
        <v/>
      </c>
      <c t="str" s="31" r="H475">
        <f>IF(ISNA(VLOOKUP($A475,'Venues to Contact'!$B$3:$V$501,10,FALSE)),"",VLOOKUP($A475,'Venues to Contact'!$B$3:$V$501,10,FALSE))</f>
        <v/>
      </c>
      <c t="str" s="31" r="I475">
        <f>IF(ISNA(VLOOKUP($A475,'Venues to Contact'!$B$3:$V$501,11,FALSE)),"",VLOOKUP($A475,'Venues to Contact'!$B$3:$V$501,11,FALSE))</f>
        <v/>
      </c>
      <c t="str" s="46" r="J475">
        <f>IF(ISNA(VLOOKUP($A475,'Venues to Contact'!$B$3:$V$501,12,FALSE)),"",VLOOKUP($A475,'Venues to Contact'!$B$3:$V$501,12,FALSE))</f>
        <v/>
      </c>
      <c t="str" s="38" r="K475">
        <f>IF(ISNA(VLOOKUP($A475,'Venues to Contact'!$B$3:$V$501,4,FALSE)),"",VLOOKUP($A475,'Venues to Contact'!$B$3:$V$501,4,FALSE))</f>
        <v/>
      </c>
      <c t="str" s="38" r="L475">
        <f>IF(ISNA(VLOOKUP($A475,'Venues to Contact'!$B$3:$V$501,14,FALSE)),"",VLOOKUP($A475,'Venues to Contact'!$B$3:$V$501,14,FALSE))</f>
        <v/>
      </c>
      <c t="str" s="39" r="M475">
        <f>IF(ISNA(VLOOKUP($A475,'Venues to Contact'!$B$3:$V$501,15,FALSE)),"",VLOOKUP($A475,'Venues to Contact'!$B$3:$V$501,15,FALSE))</f>
        <v/>
      </c>
      <c t="str" s="40" r="N475">
        <f>IF(ISNA(VLOOKUP($A475,'Venues to Contact'!$B$3:$V$501,16,FALSE)),"",VLOOKUP($A475,'Venues to Contact'!$B$3:$V$501,16,FALSE))</f>
        <v/>
      </c>
      <c t="str" s="61" r="O475">
        <f>IF(ISNA(VLOOKUP($A475,'Venues to Contact'!$B$3:$V$501,17,FALSE)),"",VLOOKUP($A475,'Venues to Contact'!$B$3:$V$501,17,FALSE))</f>
        <v/>
      </c>
      <c t="str" s="41" r="P475">
        <f>IF(ISNA(VLOOKUP($A475,'Venues to Contact'!$B$3:$V$501,18,FALSE)),"",VLOOKUP($A475,'Venues to Contact'!$B$3:$V$501,18,FALSE))</f>
        <v/>
      </c>
      <c t="str" s="42" r="Q475">
        <f>IF(ISNA(VLOOKUP($A475,'Venues to Contact'!$B$3:$V$501,19,FALSE)),"",VLOOKUP($A475,'Venues to Contact'!$B$3:$V$501,19,FALSE))</f>
        <v/>
      </c>
      <c t="str" s="44" r="R475">
        <f>IF(ISNA(VLOOKUP($A475,'Venues to Contact'!$B$3:$V$501,20,FALSE)),"",VLOOKUP($A475,'Venues to Contact'!$B$3:$V$501,20,FALSE))</f>
        <v/>
      </c>
      <c t="str" s="53" r="S475">
        <f>IF(ISNA(VLOOKUP($A475,'Venues to Contact'!$B$3:$V$501,21,FALSE)),"",VLOOKUP($A475,'Venues to Contact'!$B$3:$V$501,21,FALSE))</f>
        <v/>
      </c>
    </row>
    <row customHeight="1" r="476" ht="21.75">
      <c s="31" r="A476">
        <v>474.0</v>
      </c>
      <c t="str" s="31" r="B476">
        <f>IF(ISNA(VLOOKUP($A476,'Venues to Contact'!$B$3:$V$501,2,FALSE)),"",VLOOKUP($A476,'Venues to Contact'!$B$3:$V$501,2,FALSE))</f>
        <v/>
      </c>
      <c t="str" s="31" r="C476">
        <f>IF(ISNA(VLOOKUP($A476,'Venues to Contact'!$B$3:$V$501,5,FALSE)),"",VLOOKUP($A476,'Venues to Contact'!$B$3:$V$501,5,FALSE))</f>
        <v/>
      </c>
      <c t="str" s="31" r="D476">
        <f>IF(ISNA(VLOOKUP($A476,'Venues to Contact'!$B$3:$V$501,6,FALSE)),"",VLOOKUP($A476,'Venues to Contact'!$B$3:$V$501,6,FALSE))</f>
        <v/>
      </c>
      <c t="str" s="31" r="E476">
        <f>IF(ISNA(VLOOKUP($A476,'Venues to Contact'!$B$3:$V$501,7,FALSE)),"",VLOOKUP($A476,'Venues to Contact'!$B$3:$V$501,7,FALSE))</f>
        <v/>
      </c>
      <c t="str" s="31" r="F476">
        <f>IF(ISNA(VLOOKUP($A476,'Venues to Contact'!$B$3:$V$501,8,FALSE)),"",VLOOKUP($A476,'Venues to Contact'!$B$3:$V$501,8,FALSE))</f>
        <v/>
      </c>
      <c t="str" s="31" r="G476">
        <f>IF(ISNA(VLOOKUP($A476,'Venues to Contact'!$B$3:$V$501,9,FALSE)),"",VLOOKUP($A476,'Venues to Contact'!$B$3:$V$501,9,FALSE))</f>
        <v/>
      </c>
      <c t="str" s="31" r="H476">
        <f>IF(ISNA(VLOOKUP($A476,'Venues to Contact'!$B$3:$V$501,10,FALSE)),"",VLOOKUP($A476,'Venues to Contact'!$B$3:$V$501,10,FALSE))</f>
        <v/>
      </c>
      <c t="str" s="31" r="I476">
        <f>IF(ISNA(VLOOKUP($A476,'Venues to Contact'!$B$3:$V$501,11,FALSE)),"",VLOOKUP($A476,'Venues to Contact'!$B$3:$V$501,11,FALSE))</f>
        <v/>
      </c>
      <c t="str" s="46" r="J476">
        <f>IF(ISNA(VLOOKUP($A476,'Venues to Contact'!$B$3:$V$501,12,FALSE)),"",VLOOKUP($A476,'Venues to Contact'!$B$3:$V$501,12,FALSE))</f>
        <v/>
      </c>
      <c t="str" s="38" r="K476">
        <f>IF(ISNA(VLOOKUP($A476,'Venues to Contact'!$B$3:$V$501,4,FALSE)),"",VLOOKUP($A476,'Venues to Contact'!$B$3:$V$501,4,FALSE))</f>
        <v/>
      </c>
      <c t="str" s="38" r="L476">
        <f>IF(ISNA(VLOOKUP($A476,'Venues to Contact'!$B$3:$V$501,14,FALSE)),"",VLOOKUP($A476,'Venues to Contact'!$B$3:$V$501,14,FALSE))</f>
        <v/>
      </c>
      <c t="str" s="39" r="M476">
        <f>IF(ISNA(VLOOKUP($A476,'Venues to Contact'!$B$3:$V$501,15,FALSE)),"",VLOOKUP($A476,'Venues to Contact'!$B$3:$V$501,15,FALSE))</f>
        <v/>
      </c>
      <c t="str" s="40" r="N476">
        <f>IF(ISNA(VLOOKUP($A476,'Venues to Contact'!$B$3:$V$501,16,FALSE)),"",VLOOKUP($A476,'Venues to Contact'!$B$3:$V$501,16,FALSE))</f>
        <v/>
      </c>
      <c t="str" s="61" r="O476">
        <f>IF(ISNA(VLOOKUP($A476,'Venues to Contact'!$B$3:$V$501,17,FALSE)),"",VLOOKUP($A476,'Venues to Contact'!$B$3:$V$501,17,FALSE))</f>
        <v/>
      </c>
      <c t="str" s="41" r="P476">
        <f>IF(ISNA(VLOOKUP($A476,'Venues to Contact'!$B$3:$V$501,18,FALSE)),"",VLOOKUP($A476,'Venues to Contact'!$B$3:$V$501,18,FALSE))</f>
        <v/>
      </c>
      <c t="str" s="42" r="Q476">
        <f>IF(ISNA(VLOOKUP($A476,'Venues to Contact'!$B$3:$V$501,19,FALSE)),"",VLOOKUP($A476,'Venues to Contact'!$B$3:$V$501,19,FALSE))</f>
        <v/>
      </c>
      <c t="str" s="44" r="R476">
        <f>IF(ISNA(VLOOKUP($A476,'Venues to Contact'!$B$3:$V$501,20,FALSE)),"",VLOOKUP($A476,'Venues to Contact'!$B$3:$V$501,20,FALSE))</f>
        <v/>
      </c>
      <c t="str" s="53" r="S476">
        <f>IF(ISNA(VLOOKUP($A476,'Venues to Contact'!$B$3:$V$501,21,FALSE)),"",VLOOKUP($A476,'Venues to Contact'!$B$3:$V$501,21,FALSE))</f>
        <v/>
      </c>
    </row>
    <row customHeight="1" r="477" ht="21.75">
      <c s="31" r="A477">
        <v>475.0</v>
      </c>
      <c t="str" s="31" r="B477">
        <f>IF(ISNA(VLOOKUP($A477,'Venues to Contact'!$B$3:$V$501,2,FALSE)),"",VLOOKUP($A477,'Venues to Contact'!$B$3:$V$501,2,FALSE))</f>
        <v/>
      </c>
      <c t="str" s="31" r="C477">
        <f>IF(ISNA(VLOOKUP($A477,'Venues to Contact'!$B$3:$V$501,5,FALSE)),"",VLOOKUP($A477,'Venues to Contact'!$B$3:$V$501,5,FALSE))</f>
        <v/>
      </c>
      <c t="str" s="31" r="D477">
        <f>IF(ISNA(VLOOKUP($A477,'Venues to Contact'!$B$3:$V$501,6,FALSE)),"",VLOOKUP($A477,'Venues to Contact'!$B$3:$V$501,6,FALSE))</f>
        <v/>
      </c>
      <c t="str" s="31" r="E477">
        <f>IF(ISNA(VLOOKUP($A477,'Venues to Contact'!$B$3:$V$501,7,FALSE)),"",VLOOKUP($A477,'Venues to Contact'!$B$3:$V$501,7,FALSE))</f>
        <v/>
      </c>
      <c t="str" s="31" r="F477">
        <f>IF(ISNA(VLOOKUP($A477,'Venues to Contact'!$B$3:$V$501,8,FALSE)),"",VLOOKUP($A477,'Venues to Contact'!$B$3:$V$501,8,FALSE))</f>
        <v/>
      </c>
      <c t="str" s="31" r="G477">
        <f>IF(ISNA(VLOOKUP($A477,'Venues to Contact'!$B$3:$V$501,9,FALSE)),"",VLOOKUP($A477,'Venues to Contact'!$B$3:$V$501,9,FALSE))</f>
        <v/>
      </c>
      <c t="str" s="31" r="H477">
        <f>IF(ISNA(VLOOKUP($A477,'Venues to Contact'!$B$3:$V$501,10,FALSE)),"",VLOOKUP($A477,'Venues to Contact'!$B$3:$V$501,10,FALSE))</f>
        <v/>
      </c>
      <c t="str" s="31" r="I477">
        <f>IF(ISNA(VLOOKUP($A477,'Venues to Contact'!$B$3:$V$501,11,FALSE)),"",VLOOKUP($A477,'Venues to Contact'!$B$3:$V$501,11,FALSE))</f>
        <v/>
      </c>
      <c t="str" s="46" r="J477">
        <f>IF(ISNA(VLOOKUP($A477,'Venues to Contact'!$B$3:$V$501,12,FALSE)),"",VLOOKUP($A477,'Venues to Contact'!$B$3:$V$501,12,FALSE))</f>
        <v/>
      </c>
      <c t="str" s="38" r="K477">
        <f>IF(ISNA(VLOOKUP($A477,'Venues to Contact'!$B$3:$V$501,4,FALSE)),"",VLOOKUP($A477,'Venues to Contact'!$B$3:$V$501,4,FALSE))</f>
        <v/>
      </c>
      <c t="str" s="38" r="L477">
        <f>IF(ISNA(VLOOKUP($A477,'Venues to Contact'!$B$3:$V$501,14,FALSE)),"",VLOOKUP($A477,'Venues to Contact'!$B$3:$V$501,14,FALSE))</f>
        <v/>
      </c>
      <c t="str" s="39" r="M477">
        <f>IF(ISNA(VLOOKUP($A477,'Venues to Contact'!$B$3:$V$501,15,FALSE)),"",VLOOKUP($A477,'Venues to Contact'!$B$3:$V$501,15,FALSE))</f>
        <v/>
      </c>
      <c t="str" s="40" r="N477">
        <f>IF(ISNA(VLOOKUP($A477,'Venues to Contact'!$B$3:$V$501,16,FALSE)),"",VLOOKUP($A477,'Venues to Contact'!$B$3:$V$501,16,FALSE))</f>
        <v/>
      </c>
      <c t="str" s="61" r="O477">
        <f>IF(ISNA(VLOOKUP($A477,'Venues to Contact'!$B$3:$V$501,17,FALSE)),"",VLOOKUP($A477,'Venues to Contact'!$B$3:$V$501,17,FALSE))</f>
        <v/>
      </c>
      <c t="str" s="41" r="P477">
        <f>IF(ISNA(VLOOKUP($A477,'Venues to Contact'!$B$3:$V$501,18,FALSE)),"",VLOOKUP($A477,'Venues to Contact'!$B$3:$V$501,18,FALSE))</f>
        <v/>
      </c>
      <c t="str" s="42" r="Q477">
        <f>IF(ISNA(VLOOKUP($A477,'Venues to Contact'!$B$3:$V$501,19,FALSE)),"",VLOOKUP($A477,'Venues to Contact'!$B$3:$V$501,19,FALSE))</f>
        <v/>
      </c>
      <c t="str" s="44" r="R477">
        <f>IF(ISNA(VLOOKUP($A477,'Venues to Contact'!$B$3:$V$501,20,FALSE)),"",VLOOKUP($A477,'Venues to Contact'!$B$3:$V$501,20,FALSE))</f>
        <v/>
      </c>
      <c t="str" s="53" r="S477">
        <f>IF(ISNA(VLOOKUP($A477,'Venues to Contact'!$B$3:$V$501,21,FALSE)),"",VLOOKUP($A477,'Venues to Contact'!$B$3:$V$501,21,FALSE))</f>
        <v/>
      </c>
    </row>
    <row customHeight="1" r="478" ht="21.75">
      <c s="31" r="A478">
        <v>476.0</v>
      </c>
      <c t="str" s="31" r="B478">
        <f>IF(ISNA(VLOOKUP($A478,'Venues to Contact'!$B$3:$V$501,2,FALSE)),"",VLOOKUP($A478,'Venues to Contact'!$B$3:$V$501,2,FALSE))</f>
        <v/>
      </c>
      <c t="str" s="31" r="C478">
        <f>IF(ISNA(VLOOKUP($A478,'Venues to Contact'!$B$3:$V$501,5,FALSE)),"",VLOOKUP($A478,'Venues to Contact'!$B$3:$V$501,5,FALSE))</f>
        <v/>
      </c>
      <c t="str" s="31" r="D478">
        <f>IF(ISNA(VLOOKUP($A478,'Venues to Contact'!$B$3:$V$501,6,FALSE)),"",VLOOKUP($A478,'Venues to Contact'!$B$3:$V$501,6,FALSE))</f>
        <v/>
      </c>
      <c t="str" s="31" r="E478">
        <f>IF(ISNA(VLOOKUP($A478,'Venues to Contact'!$B$3:$V$501,7,FALSE)),"",VLOOKUP($A478,'Venues to Contact'!$B$3:$V$501,7,FALSE))</f>
        <v/>
      </c>
      <c t="str" s="31" r="F478">
        <f>IF(ISNA(VLOOKUP($A478,'Venues to Contact'!$B$3:$V$501,8,FALSE)),"",VLOOKUP($A478,'Venues to Contact'!$B$3:$V$501,8,FALSE))</f>
        <v/>
      </c>
      <c t="str" s="31" r="G478">
        <f>IF(ISNA(VLOOKUP($A478,'Venues to Contact'!$B$3:$V$501,9,FALSE)),"",VLOOKUP($A478,'Venues to Contact'!$B$3:$V$501,9,FALSE))</f>
        <v/>
      </c>
      <c t="str" s="31" r="H478">
        <f>IF(ISNA(VLOOKUP($A478,'Venues to Contact'!$B$3:$V$501,10,FALSE)),"",VLOOKUP($A478,'Venues to Contact'!$B$3:$V$501,10,FALSE))</f>
        <v/>
      </c>
      <c t="str" s="31" r="I478">
        <f>IF(ISNA(VLOOKUP($A478,'Venues to Contact'!$B$3:$V$501,11,FALSE)),"",VLOOKUP($A478,'Venues to Contact'!$B$3:$V$501,11,FALSE))</f>
        <v/>
      </c>
      <c t="str" s="46" r="J478">
        <f>IF(ISNA(VLOOKUP($A478,'Venues to Contact'!$B$3:$V$501,12,FALSE)),"",VLOOKUP($A478,'Venues to Contact'!$B$3:$V$501,12,FALSE))</f>
        <v/>
      </c>
      <c t="str" s="38" r="K478">
        <f>IF(ISNA(VLOOKUP($A478,'Venues to Contact'!$B$3:$V$501,4,FALSE)),"",VLOOKUP($A478,'Venues to Contact'!$B$3:$V$501,4,FALSE))</f>
        <v/>
      </c>
      <c t="str" s="38" r="L478">
        <f>IF(ISNA(VLOOKUP($A478,'Venues to Contact'!$B$3:$V$501,14,FALSE)),"",VLOOKUP($A478,'Venues to Contact'!$B$3:$V$501,14,FALSE))</f>
        <v/>
      </c>
      <c t="str" s="39" r="M478">
        <f>IF(ISNA(VLOOKUP($A478,'Venues to Contact'!$B$3:$V$501,15,FALSE)),"",VLOOKUP($A478,'Venues to Contact'!$B$3:$V$501,15,FALSE))</f>
        <v/>
      </c>
      <c t="str" s="40" r="N478">
        <f>IF(ISNA(VLOOKUP($A478,'Venues to Contact'!$B$3:$V$501,16,FALSE)),"",VLOOKUP($A478,'Venues to Contact'!$B$3:$V$501,16,FALSE))</f>
        <v/>
      </c>
      <c t="str" s="61" r="O478">
        <f>IF(ISNA(VLOOKUP($A478,'Venues to Contact'!$B$3:$V$501,17,FALSE)),"",VLOOKUP($A478,'Venues to Contact'!$B$3:$V$501,17,FALSE))</f>
        <v/>
      </c>
      <c t="str" s="41" r="P478">
        <f>IF(ISNA(VLOOKUP($A478,'Venues to Contact'!$B$3:$V$501,18,FALSE)),"",VLOOKUP($A478,'Venues to Contact'!$B$3:$V$501,18,FALSE))</f>
        <v/>
      </c>
      <c t="str" s="42" r="Q478">
        <f>IF(ISNA(VLOOKUP($A478,'Venues to Contact'!$B$3:$V$501,19,FALSE)),"",VLOOKUP($A478,'Venues to Contact'!$B$3:$V$501,19,FALSE))</f>
        <v/>
      </c>
      <c t="str" s="44" r="R478">
        <f>IF(ISNA(VLOOKUP($A478,'Venues to Contact'!$B$3:$V$501,20,FALSE)),"",VLOOKUP($A478,'Venues to Contact'!$B$3:$V$501,20,FALSE))</f>
        <v/>
      </c>
      <c t="str" s="53" r="S478">
        <f>IF(ISNA(VLOOKUP($A478,'Venues to Contact'!$B$3:$V$501,21,FALSE)),"",VLOOKUP($A478,'Venues to Contact'!$B$3:$V$501,21,FALSE))</f>
        <v/>
      </c>
    </row>
    <row customHeight="1" r="479" ht="21.75">
      <c s="31" r="A479">
        <v>477.0</v>
      </c>
      <c t="str" s="31" r="B479">
        <f>IF(ISNA(VLOOKUP($A479,'Venues to Contact'!$B$3:$V$501,2,FALSE)),"",VLOOKUP($A479,'Venues to Contact'!$B$3:$V$501,2,FALSE))</f>
        <v/>
      </c>
      <c t="str" s="31" r="C479">
        <f>IF(ISNA(VLOOKUP($A479,'Venues to Contact'!$B$3:$V$501,5,FALSE)),"",VLOOKUP($A479,'Venues to Contact'!$B$3:$V$501,5,FALSE))</f>
        <v/>
      </c>
      <c t="str" s="31" r="D479">
        <f>IF(ISNA(VLOOKUP($A479,'Venues to Contact'!$B$3:$V$501,6,FALSE)),"",VLOOKUP($A479,'Venues to Contact'!$B$3:$V$501,6,FALSE))</f>
        <v/>
      </c>
      <c t="str" s="31" r="E479">
        <f>IF(ISNA(VLOOKUP($A479,'Venues to Contact'!$B$3:$V$501,7,FALSE)),"",VLOOKUP($A479,'Venues to Contact'!$B$3:$V$501,7,FALSE))</f>
        <v/>
      </c>
      <c t="str" s="31" r="F479">
        <f>IF(ISNA(VLOOKUP($A479,'Venues to Contact'!$B$3:$V$501,8,FALSE)),"",VLOOKUP($A479,'Venues to Contact'!$B$3:$V$501,8,FALSE))</f>
        <v/>
      </c>
      <c t="str" s="31" r="G479">
        <f>IF(ISNA(VLOOKUP($A479,'Venues to Contact'!$B$3:$V$501,9,FALSE)),"",VLOOKUP($A479,'Venues to Contact'!$B$3:$V$501,9,FALSE))</f>
        <v/>
      </c>
      <c t="str" s="31" r="H479">
        <f>IF(ISNA(VLOOKUP($A479,'Venues to Contact'!$B$3:$V$501,10,FALSE)),"",VLOOKUP($A479,'Venues to Contact'!$B$3:$V$501,10,FALSE))</f>
        <v/>
      </c>
      <c t="str" s="31" r="I479">
        <f>IF(ISNA(VLOOKUP($A479,'Venues to Contact'!$B$3:$V$501,11,FALSE)),"",VLOOKUP($A479,'Venues to Contact'!$B$3:$V$501,11,FALSE))</f>
        <v/>
      </c>
      <c t="str" s="46" r="J479">
        <f>IF(ISNA(VLOOKUP($A479,'Venues to Contact'!$B$3:$V$501,12,FALSE)),"",VLOOKUP($A479,'Venues to Contact'!$B$3:$V$501,12,FALSE))</f>
        <v/>
      </c>
      <c t="str" s="38" r="K479">
        <f>IF(ISNA(VLOOKUP($A479,'Venues to Contact'!$B$3:$V$501,4,FALSE)),"",VLOOKUP($A479,'Venues to Contact'!$B$3:$V$501,4,FALSE))</f>
        <v/>
      </c>
      <c t="str" s="38" r="L479">
        <f>IF(ISNA(VLOOKUP($A479,'Venues to Contact'!$B$3:$V$501,14,FALSE)),"",VLOOKUP($A479,'Venues to Contact'!$B$3:$V$501,14,FALSE))</f>
        <v/>
      </c>
      <c t="str" s="39" r="M479">
        <f>IF(ISNA(VLOOKUP($A479,'Venues to Contact'!$B$3:$V$501,15,FALSE)),"",VLOOKUP($A479,'Venues to Contact'!$B$3:$V$501,15,FALSE))</f>
        <v/>
      </c>
      <c t="str" s="40" r="N479">
        <f>IF(ISNA(VLOOKUP($A479,'Venues to Contact'!$B$3:$V$501,16,FALSE)),"",VLOOKUP($A479,'Venues to Contact'!$B$3:$V$501,16,FALSE))</f>
        <v/>
      </c>
      <c t="str" s="61" r="O479">
        <f>IF(ISNA(VLOOKUP($A479,'Venues to Contact'!$B$3:$V$501,17,FALSE)),"",VLOOKUP($A479,'Venues to Contact'!$B$3:$V$501,17,FALSE))</f>
        <v/>
      </c>
      <c t="str" s="41" r="P479">
        <f>IF(ISNA(VLOOKUP($A479,'Venues to Contact'!$B$3:$V$501,18,FALSE)),"",VLOOKUP($A479,'Venues to Contact'!$B$3:$V$501,18,FALSE))</f>
        <v/>
      </c>
      <c t="str" s="42" r="Q479">
        <f>IF(ISNA(VLOOKUP($A479,'Venues to Contact'!$B$3:$V$501,19,FALSE)),"",VLOOKUP($A479,'Venues to Contact'!$B$3:$V$501,19,FALSE))</f>
        <v/>
      </c>
      <c t="str" s="44" r="R479">
        <f>IF(ISNA(VLOOKUP($A479,'Venues to Contact'!$B$3:$V$501,20,FALSE)),"",VLOOKUP($A479,'Venues to Contact'!$B$3:$V$501,20,FALSE))</f>
        <v/>
      </c>
      <c t="str" s="53" r="S479">
        <f>IF(ISNA(VLOOKUP($A479,'Venues to Contact'!$B$3:$V$501,21,FALSE)),"",VLOOKUP($A479,'Venues to Contact'!$B$3:$V$501,21,FALSE))</f>
        <v/>
      </c>
    </row>
    <row customHeight="1" r="480" ht="21.75">
      <c s="31" r="A480">
        <v>478.0</v>
      </c>
      <c t="str" s="31" r="B480">
        <f>IF(ISNA(VLOOKUP($A480,'Venues to Contact'!$B$3:$V$501,2,FALSE)),"",VLOOKUP($A480,'Venues to Contact'!$B$3:$V$501,2,FALSE))</f>
        <v/>
      </c>
      <c t="str" s="31" r="C480">
        <f>IF(ISNA(VLOOKUP($A480,'Venues to Contact'!$B$3:$V$501,5,FALSE)),"",VLOOKUP($A480,'Venues to Contact'!$B$3:$V$501,5,FALSE))</f>
        <v/>
      </c>
      <c t="str" s="31" r="D480">
        <f>IF(ISNA(VLOOKUP($A480,'Venues to Contact'!$B$3:$V$501,6,FALSE)),"",VLOOKUP($A480,'Venues to Contact'!$B$3:$V$501,6,FALSE))</f>
        <v/>
      </c>
      <c t="str" s="31" r="E480">
        <f>IF(ISNA(VLOOKUP($A480,'Venues to Contact'!$B$3:$V$501,7,FALSE)),"",VLOOKUP($A480,'Venues to Contact'!$B$3:$V$501,7,FALSE))</f>
        <v/>
      </c>
      <c t="str" s="31" r="F480">
        <f>IF(ISNA(VLOOKUP($A480,'Venues to Contact'!$B$3:$V$501,8,FALSE)),"",VLOOKUP($A480,'Venues to Contact'!$B$3:$V$501,8,FALSE))</f>
        <v/>
      </c>
      <c t="str" s="31" r="G480">
        <f>IF(ISNA(VLOOKUP($A480,'Venues to Contact'!$B$3:$V$501,9,FALSE)),"",VLOOKUP($A480,'Venues to Contact'!$B$3:$V$501,9,FALSE))</f>
        <v/>
      </c>
      <c t="str" s="31" r="H480">
        <f>IF(ISNA(VLOOKUP($A480,'Venues to Contact'!$B$3:$V$501,10,FALSE)),"",VLOOKUP($A480,'Venues to Contact'!$B$3:$V$501,10,FALSE))</f>
        <v/>
      </c>
      <c t="str" s="31" r="I480">
        <f>IF(ISNA(VLOOKUP($A480,'Venues to Contact'!$B$3:$V$501,11,FALSE)),"",VLOOKUP($A480,'Venues to Contact'!$B$3:$V$501,11,FALSE))</f>
        <v/>
      </c>
      <c t="str" s="46" r="J480">
        <f>IF(ISNA(VLOOKUP($A480,'Venues to Contact'!$B$3:$V$501,12,FALSE)),"",VLOOKUP($A480,'Venues to Contact'!$B$3:$V$501,12,FALSE))</f>
        <v/>
      </c>
      <c t="str" s="38" r="K480">
        <f>IF(ISNA(VLOOKUP($A480,'Venues to Contact'!$B$3:$V$501,4,FALSE)),"",VLOOKUP($A480,'Venues to Contact'!$B$3:$V$501,4,FALSE))</f>
        <v/>
      </c>
      <c t="str" s="38" r="L480">
        <f>IF(ISNA(VLOOKUP($A480,'Venues to Contact'!$B$3:$V$501,14,FALSE)),"",VLOOKUP($A480,'Venues to Contact'!$B$3:$V$501,14,FALSE))</f>
        <v/>
      </c>
      <c t="str" s="39" r="M480">
        <f>IF(ISNA(VLOOKUP($A480,'Venues to Contact'!$B$3:$V$501,15,FALSE)),"",VLOOKUP($A480,'Venues to Contact'!$B$3:$V$501,15,FALSE))</f>
        <v/>
      </c>
      <c t="str" s="40" r="N480">
        <f>IF(ISNA(VLOOKUP($A480,'Venues to Contact'!$B$3:$V$501,16,FALSE)),"",VLOOKUP($A480,'Venues to Contact'!$B$3:$V$501,16,FALSE))</f>
        <v/>
      </c>
      <c t="str" s="61" r="O480">
        <f>IF(ISNA(VLOOKUP($A480,'Venues to Contact'!$B$3:$V$501,17,FALSE)),"",VLOOKUP($A480,'Venues to Contact'!$B$3:$V$501,17,FALSE))</f>
        <v/>
      </c>
      <c t="str" s="41" r="P480">
        <f>IF(ISNA(VLOOKUP($A480,'Venues to Contact'!$B$3:$V$501,18,FALSE)),"",VLOOKUP($A480,'Venues to Contact'!$B$3:$V$501,18,FALSE))</f>
        <v/>
      </c>
      <c t="str" s="42" r="Q480">
        <f>IF(ISNA(VLOOKUP($A480,'Venues to Contact'!$B$3:$V$501,19,FALSE)),"",VLOOKUP($A480,'Venues to Contact'!$B$3:$V$501,19,FALSE))</f>
        <v/>
      </c>
      <c t="str" s="44" r="R480">
        <f>IF(ISNA(VLOOKUP($A480,'Venues to Contact'!$B$3:$V$501,20,FALSE)),"",VLOOKUP($A480,'Venues to Contact'!$B$3:$V$501,20,FALSE))</f>
        <v/>
      </c>
      <c t="str" s="53" r="S480">
        <f>IF(ISNA(VLOOKUP($A480,'Venues to Contact'!$B$3:$V$501,21,FALSE)),"",VLOOKUP($A480,'Venues to Contact'!$B$3:$V$501,21,FALSE))</f>
        <v/>
      </c>
    </row>
    <row customHeight="1" r="481" ht="21.75">
      <c s="31" r="A481">
        <v>479.0</v>
      </c>
      <c t="str" s="31" r="B481">
        <f>IF(ISNA(VLOOKUP($A481,'Venues to Contact'!$B$3:$V$501,2,FALSE)),"",VLOOKUP($A481,'Venues to Contact'!$B$3:$V$501,2,FALSE))</f>
        <v/>
      </c>
      <c t="str" s="31" r="C481">
        <f>IF(ISNA(VLOOKUP($A481,'Venues to Contact'!$B$3:$V$501,5,FALSE)),"",VLOOKUP($A481,'Venues to Contact'!$B$3:$V$501,5,FALSE))</f>
        <v/>
      </c>
      <c t="str" s="31" r="D481">
        <f>IF(ISNA(VLOOKUP($A481,'Venues to Contact'!$B$3:$V$501,6,FALSE)),"",VLOOKUP($A481,'Venues to Contact'!$B$3:$V$501,6,FALSE))</f>
        <v/>
      </c>
      <c t="str" s="31" r="E481">
        <f>IF(ISNA(VLOOKUP($A481,'Venues to Contact'!$B$3:$V$501,7,FALSE)),"",VLOOKUP($A481,'Venues to Contact'!$B$3:$V$501,7,FALSE))</f>
        <v/>
      </c>
      <c t="str" s="31" r="F481">
        <f>IF(ISNA(VLOOKUP($A481,'Venues to Contact'!$B$3:$V$501,8,FALSE)),"",VLOOKUP($A481,'Venues to Contact'!$B$3:$V$501,8,FALSE))</f>
        <v/>
      </c>
      <c t="str" s="31" r="G481">
        <f>IF(ISNA(VLOOKUP($A481,'Venues to Contact'!$B$3:$V$501,9,FALSE)),"",VLOOKUP($A481,'Venues to Contact'!$B$3:$V$501,9,FALSE))</f>
        <v/>
      </c>
      <c t="str" s="31" r="H481">
        <f>IF(ISNA(VLOOKUP($A481,'Venues to Contact'!$B$3:$V$501,10,FALSE)),"",VLOOKUP($A481,'Venues to Contact'!$B$3:$V$501,10,FALSE))</f>
        <v/>
      </c>
      <c t="str" s="31" r="I481">
        <f>IF(ISNA(VLOOKUP($A481,'Venues to Contact'!$B$3:$V$501,11,FALSE)),"",VLOOKUP($A481,'Venues to Contact'!$B$3:$V$501,11,FALSE))</f>
        <v/>
      </c>
      <c t="str" s="46" r="J481">
        <f>IF(ISNA(VLOOKUP($A481,'Venues to Contact'!$B$3:$V$501,12,FALSE)),"",VLOOKUP($A481,'Venues to Contact'!$B$3:$V$501,12,FALSE))</f>
        <v/>
      </c>
      <c t="str" s="38" r="K481">
        <f>IF(ISNA(VLOOKUP($A481,'Venues to Contact'!$B$3:$V$501,4,FALSE)),"",VLOOKUP($A481,'Venues to Contact'!$B$3:$V$501,4,FALSE))</f>
        <v/>
      </c>
      <c t="str" s="38" r="L481">
        <f>IF(ISNA(VLOOKUP($A481,'Venues to Contact'!$B$3:$V$501,14,FALSE)),"",VLOOKUP($A481,'Venues to Contact'!$B$3:$V$501,14,FALSE))</f>
        <v/>
      </c>
      <c t="str" s="39" r="M481">
        <f>IF(ISNA(VLOOKUP($A481,'Venues to Contact'!$B$3:$V$501,15,FALSE)),"",VLOOKUP($A481,'Venues to Contact'!$B$3:$V$501,15,FALSE))</f>
        <v/>
      </c>
      <c t="str" s="40" r="N481">
        <f>IF(ISNA(VLOOKUP($A481,'Venues to Contact'!$B$3:$V$501,16,FALSE)),"",VLOOKUP($A481,'Venues to Contact'!$B$3:$V$501,16,FALSE))</f>
        <v/>
      </c>
      <c t="str" s="61" r="O481">
        <f>IF(ISNA(VLOOKUP($A481,'Venues to Contact'!$B$3:$V$501,17,FALSE)),"",VLOOKUP($A481,'Venues to Contact'!$B$3:$V$501,17,FALSE))</f>
        <v/>
      </c>
      <c t="str" s="41" r="P481">
        <f>IF(ISNA(VLOOKUP($A481,'Venues to Contact'!$B$3:$V$501,18,FALSE)),"",VLOOKUP($A481,'Venues to Contact'!$B$3:$V$501,18,FALSE))</f>
        <v/>
      </c>
      <c t="str" s="42" r="Q481">
        <f>IF(ISNA(VLOOKUP($A481,'Venues to Contact'!$B$3:$V$501,19,FALSE)),"",VLOOKUP($A481,'Venues to Contact'!$B$3:$V$501,19,FALSE))</f>
        <v/>
      </c>
      <c t="str" s="44" r="R481">
        <f>IF(ISNA(VLOOKUP($A481,'Venues to Contact'!$B$3:$V$501,20,FALSE)),"",VLOOKUP($A481,'Venues to Contact'!$B$3:$V$501,20,FALSE))</f>
        <v/>
      </c>
      <c t="str" s="53" r="S481">
        <f>IF(ISNA(VLOOKUP($A481,'Venues to Contact'!$B$3:$V$501,21,FALSE)),"",VLOOKUP($A481,'Venues to Contact'!$B$3:$V$501,21,FALSE))</f>
        <v/>
      </c>
    </row>
    <row customHeight="1" r="482" ht="21.75">
      <c s="31" r="A482">
        <v>480.0</v>
      </c>
      <c t="str" s="31" r="B482">
        <f>IF(ISNA(VLOOKUP($A482,'Venues to Contact'!$B$3:$V$501,2,FALSE)),"",VLOOKUP($A482,'Venues to Contact'!$B$3:$V$501,2,FALSE))</f>
        <v/>
      </c>
      <c t="str" s="31" r="C482">
        <f>IF(ISNA(VLOOKUP($A482,'Venues to Contact'!$B$3:$V$501,5,FALSE)),"",VLOOKUP($A482,'Venues to Contact'!$B$3:$V$501,5,FALSE))</f>
        <v/>
      </c>
      <c t="str" s="31" r="D482">
        <f>IF(ISNA(VLOOKUP($A482,'Venues to Contact'!$B$3:$V$501,6,FALSE)),"",VLOOKUP($A482,'Venues to Contact'!$B$3:$V$501,6,FALSE))</f>
        <v/>
      </c>
      <c t="str" s="31" r="E482">
        <f>IF(ISNA(VLOOKUP($A482,'Venues to Contact'!$B$3:$V$501,7,FALSE)),"",VLOOKUP($A482,'Venues to Contact'!$B$3:$V$501,7,FALSE))</f>
        <v/>
      </c>
      <c t="str" s="31" r="F482">
        <f>IF(ISNA(VLOOKUP($A482,'Venues to Contact'!$B$3:$V$501,8,FALSE)),"",VLOOKUP($A482,'Venues to Contact'!$B$3:$V$501,8,FALSE))</f>
        <v/>
      </c>
      <c t="str" s="31" r="G482">
        <f>IF(ISNA(VLOOKUP($A482,'Venues to Contact'!$B$3:$V$501,9,FALSE)),"",VLOOKUP($A482,'Venues to Contact'!$B$3:$V$501,9,FALSE))</f>
        <v/>
      </c>
      <c t="str" s="31" r="H482">
        <f>IF(ISNA(VLOOKUP($A482,'Venues to Contact'!$B$3:$V$501,10,FALSE)),"",VLOOKUP($A482,'Venues to Contact'!$B$3:$V$501,10,FALSE))</f>
        <v/>
      </c>
      <c t="str" s="31" r="I482">
        <f>IF(ISNA(VLOOKUP($A482,'Venues to Contact'!$B$3:$V$501,11,FALSE)),"",VLOOKUP($A482,'Venues to Contact'!$B$3:$V$501,11,FALSE))</f>
        <v/>
      </c>
      <c t="str" s="46" r="J482">
        <f>IF(ISNA(VLOOKUP($A482,'Venues to Contact'!$B$3:$V$501,12,FALSE)),"",VLOOKUP($A482,'Venues to Contact'!$B$3:$V$501,12,FALSE))</f>
        <v/>
      </c>
      <c t="str" s="38" r="K482">
        <f>IF(ISNA(VLOOKUP($A482,'Venues to Contact'!$B$3:$V$501,4,FALSE)),"",VLOOKUP($A482,'Venues to Contact'!$B$3:$V$501,4,FALSE))</f>
        <v/>
      </c>
      <c t="str" s="38" r="L482">
        <f>IF(ISNA(VLOOKUP($A482,'Venues to Contact'!$B$3:$V$501,14,FALSE)),"",VLOOKUP($A482,'Venues to Contact'!$B$3:$V$501,14,FALSE))</f>
        <v/>
      </c>
      <c t="str" s="39" r="M482">
        <f>IF(ISNA(VLOOKUP($A482,'Venues to Contact'!$B$3:$V$501,15,FALSE)),"",VLOOKUP($A482,'Venues to Contact'!$B$3:$V$501,15,FALSE))</f>
        <v/>
      </c>
      <c t="str" s="40" r="N482">
        <f>IF(ISNA(VLOOKUP($A482,'Venues to Contact'!$B$3:$V$501,16,FALSE)),"",VLOOKUP($A482,'Venues to Contact'!$B$3:$V$501,16,FALSE))</f>
        <v/>
      </c>
      <c t="str" s="61" r="O482">
        <f>IF(ISNA(VLOOKUP($A482,'Venues to Contact'!$B$3:$V$501,17,FALSE)),"",VLOOKUP($A482,'Venues to Contact'!$B$3:$V$501,17,FALSE))</f>
        <v/>
      </c>
      <c t="str" s="41" r="P482">
        <f>IF(ISNA(VLOOKUP($A482,'Venues to Contact'!$B$3:$V$501,18,FALSE)),"",VLOOKUP($A482,'Venues to Contact'!$B$3:$V$501,18,FALSE))</f>
        <v/>
      </c>
      <c t="str" s="42" r="Q482">
        <f>IF(ISNA(VLOOKUP($A482,'Venues to Contact'!$B$3:$V$501,19,FALSE)),"",VLOOKUP($A482,'Venues to Contact'!$B$3:$V$501,19,FALSE))</f>
        <v/>
      </c>
      <c t="str" s="44" r="R482">
        <f>IF(ISNA(VLOOKUP($A482,'Venues to Contact'!$B$3:$V$501,20,FALSE)),"",VLOOKUP($A482,'Venues to Contact'!$B$3:$V$501,20,FALSE))</f>
        <v/>
      </c>
      <c t="str" s="53" r="S482">
        <f>IF(ISNA(VLOOKUP($A482,'Venues to Contact'!$B$3:$V$501,21,FALSE)),"",VLOOKUP($A482,'Venues to Contact'!$B$3:$V$501,21,FALSE))</f>
        <v/>
      </c>
    </row>
    <row customHeight="1" r="483" ht="21.75">
      <c s="31" r="A483">
        <v>481.0</v>
      </c>
      <c t="str" s="31" r="B483">
        <f>IF(ISNA(VLOOKUP($A483,'Venues to Contact'!$B$3:$V$501,2,FALSE)),"",VLOOKUP($A483,'Venues to Contact'!$B$3:$V$501,2,FALSE))</f>
        <v/>
      </c>
      <c t="str" s="31" r="C483">
        <f>IF(ISNA(VLOOKUP($A483,'Venues to Contact'!$B$3:$V$501,5,FALSE)),"",VLOOKUP($A483,'Venues to Contact'!$B$3:$V$501,5,FALSE))</f>
        <v/>
      </c>
      <c t="str" s="31" r="D483">
        <f>IF(ISNA(VLOOKUP($A483,'Venues to Contact'!$B$3:$V$501,6,FALSE)),"",VLOOKUP($A483,'Venues to Contact'!$B$3:$V$501,6,FALSE))</f>
        <v/>
      </c>
      <c t="str" s="31" r="E483">
        <f>IF(ISNA(VLOOKUP($A483,'Venues to Contact'!$B$3:$V$501,7,FALSE)),"",VLOOKUP($A483,'Venues to Contact'!$B$3:$V$501,7,FALSE))</f>
        <v/>
      </c>
      <c t="str" s="31" r="F483">
        <f>IF(ISNA(VLOOKUP($A483,'Venues to Contact'!$B$3:$V$501,8,FALSE)),"",VLOOKUP($A483,'Venues to Contact'!$B$3:$V$501,8,FALSE))</f>
        <v/>
      </c>
      <c t="str" s="31" r="G483">
        <f>IF(ISNA(VLOOKUP($A483,'Venues to Contact'!$B$3:$V$501,9,FALSE)),"",VLOOKUP($A483,'Venues to Contact'!$B$3:$V$501,9,FALSE))</f>
        <v/>
      </c>
      <c t="str" s="31" r="H483">
        <f>IF(ISNA(VLOOKUP($A483,'Venues to Contact'!$B$3:$V$501,10,FALSE)),"",VLOOKUP($A483,'Venues to Contact'!$B$3:$V$501,10,FALSE))</f>
        <v/>
      </c>
      <c t="str" s="31" r="I483">
        <f>IF(ISNA(VLOOKUP($A483,'Venues to Contact'!$B$3:$V$501,11,FALSE)),"",VLOOKUP($A483,'Venues to Contact'!$B$3:$V$501,11,FALSE))</f>
        <v/>
      </c>
      <c t="str" s="46" r="J483">
        <f>IF(ISNA(VLOOKUP($A483,'Venues to Contact'!$B$3:$V$501,12,FALSE)),"",VLOOKUP($A483,'Venues to Contact'!$B$3:$V$501,12,FALSE))</f>
        <v/>
      </c>
      <c t="str" s="38" r="K483">
        <f>IF(ISNA(VLOOKUP($A483,'Venues to Contact'!$B$3:$V$501,4,FALSE)),"",VLOOKUP($A483,'Venues to Contact'!$B$3:$V$501,4,FALSE))</f>
        <v/>
      </c>
      <c t="str" s="38" r="L483">
        <f>IF(ISNA(VLOOKUP($A483,'Venues to Contact'!$B$3:$V$501,14,FALSE)),"",VLOOKUP($A483,'Venues to Contact'!$B$3:$V$501,14,FALSE))</f>
        <v/>
      </c>
      <c t="str" s="39" r="M483">
        <f>IF(ISNA(VLOOKUP($A483,'Venues to Contact'!$B$3:$V$501,15,FALSE)),"",VLOOKUP($A483,'Venues to Contact'!$B$3:$V$501,15,FALSE))</f>
        <v/>
      </c>
      <c t="str" s="40" r="N483">
        <f>IF(ISNA(VLOOKUP($A483,'Venues to Contact'!$B$3:$V$501,16,FALSE)),"",VLOOKUP($A483,'Venues to Contact'!$B$3:$V$501,16,FALSE))</f>
        <v/>
      </c>
      <c t="str" s="61" r="O483">
        <f>IF(ISNA(VLOOKUP($A483,'Venues to Contact'!$B$3:$V$501,17,FALSE)),"",VLOOKUP($A483,'Venues to Contact'!$B$3:$V$501,17,FALSE))</f>
        <v/>
      </c>
      <c t="str" s="41" r="P483">
        <f>IF(ISNA(VLOOKUP($A483,'Venues to Contact'!$B$3:$V$501,18,FALSE)),"",VLOOKUP($A483,'Venues to Contact'!$B$3:$V$501,18,FALSE))</f>
        <v/>
      </c>
      <c t="str" s="42" r="Q483">
        <f>IF(ISNA(VLOOKUP($A483,'Venues to Contact'!$B$3:$V$501,19,FALSE)),"",VLOOKUP($A483,'Venues to Contact'!$B$3:$V$501,19,FALSE))</f>
        <v/>
      </c>
      <c t="str" s="44" r="R483">
        <f>IF(ISNA(VLOOKUP($A483,'Venues to Contact'!$B$3:$V$501,20,FALSE)),"",VLOOKUP($A483,'Venues to Contact'!$B$3:$V$501,20,FALSE))</f>
        <v/>
      </c>
      <c t="str" s="53" r="S483">
        <f>IF(ISNA(VLOOKUP($A483,'Venues to Contact'!$B$3:$V$501,21,FALSE)),"",VLOOKUP($A483,'Venues to Contact'!$B$3:$V$501,21,FALSE))</f>
        <v/>
      </c>
    </row>
    <row customHeight="1" r="484" ht="21.75">
      <c s="31" r="A484">
        <v>482.0</v>
      </c>
      <c t="str" s="31" r="B484">
        <f>IF(ISNA(VLOOKUP($A484,'Venues to Contact'!$B$3:$V$501,2,FALSE)),"",VLOOKUP($A484,'Venues to Contact'!$B$3:$V$501,2,FALSE))</f>
        <v/>
      </c>
      <c t="str" s="31" r="C484">
        <f>IF(ISNA(VLOOKUP($A484,'Venues to Contact'!$B$3:$V$501,5,FALSE)),"",VLOOKUP($A484,'Venues to Contact'!$B$3:$V$501,5,FALSE))</f>
        <v/>
      </c>
      <c t="str" s="31" r="D484">
        <f>IF(ISNA(VLOOKUP($A484,'Venues to Contact'!$B$3:$V$501,6,FALSE)),"",VLOOKUP($A484,'Venues to Contact'!$B$3:$V$501,6,FALSE))</f>
        <v/>
      </c>
      <c t="str" s="31" r="E484">
        <f>IF(ISNA(VLOOKUP($A484,'Venues to Contact'!$B$3:$V$501,7,FALSE)),"",VLOOKUP($A484,'Venues to Contact'!$B$3:$V$501,7,FALSE))</f>
        <v/>
      </c>
      <c t="str" s="31" r="F484">
        <f>IF(ISNA(VLOOKUP($A484,'Venues to Contact'!$B$3:$V$501,8,FALSE)),"",VLOOKUP($A484,'Venues to Contact'!$B$3:$V$501,8,FALSE))</f>
        <v/>
      </c>
      <c t="str" s="31" r="G484">
        <f>IF(ISNA(VLOOKUP($A484,'Venues to Contact'!$B$3:$V$501,9,FALSE)),"",VLOOKUP($A484,'Venues to Contact'!$B$3:$V$501,9,FALSE))</f>
        <v/>
      </c>
      <c t="str" s="31" r="H484">
        <f>IF(ISNA(VLOOKUP($A484,'Venues to Contact'!$B$3:$V$501,10,FALSE)),"",VLOOKUP($A484,'Venues to Contact'!$B$3:$V$501,10,FALSE))</f>
        <v/>
      </c>
      <c t="str" s="31" r="I484">
        <f>IF(ISNA(VLOOKUP($A484,'Venues to Contact'!$B$3:$V$501,11,FALSE)),"",VLOOKUP($A484,'Venues to Contact'!$B$3:$V$501,11,FALSE))</f>
        <v/>
      </c>
      <c t="str" s="46" r="J484">
        <f>IF(ISNA(VLOOKUP($A484,'Venues to Contact'!$B$3:$V$501,12,FALSE)),"",VLOOKUP($A484,'Venues to Contact'!$B$3:$V$501,12,FALSE))</f>
        <v/>
      </c>
      <c t="str" s="38" r="K484">
        <f>IF(ISNA(VLOOKUP($A484,'Venues to Contact'!$B$3:$V$501,4,FALSE)),"",VLOOKUP($A484,'Venues to Contact'!$B$3:$V$501,4,FALSE))</f>
        <v/>
      </c>
      <c t="str" s="38" r="L484">
        <f>IF(ISNA(VLOOKUP($A484,'Venues to Contact'!$B$3:$V$501,14,FALSE)),"",VLOOKUP($A484,'Venues to Contact'!$B$3:$V$501,14,FALSE))</f>
        <v/>
      </c>
      <c t="str" s="39" r="M484">
        <f>IF(ISNA(VLOOKUP($A484,'Venues to Contact'!$B$3:$V$501,15,FALSE)),"",VLOOKUP($A484,'Venues to Contact'!$B$3:$V$501,15,FALSE))</f>
        <v/>
      </c>
      <c t="str" s="40" r="N484">
        <f>IF(ISNA(VLOOKUP($A484,'Venues to Contact'!$B$3:$V$501,16,FALSE)),"",VLOOKUP($A484,'Venues to Contact'!$B$3:$V$501,16,FALSE))</f>
        <v/>
      </c>
      <c t="str" s="61" r="O484">
        <f>IF(ISNA(VLOOKUP($A484,'Venues to Contact'!$B$3:$V$501,17,FALSE)),"",VLOOKUP($A484,'Venues to Contact'!$B$3:$V$501,17,FALSE))</f>
        <v/>
      </c>
      <c t="str" s="41" r="P484">
        <f>IF(ISNA(VLOOKUP($A484,'Venues to Contact'!$B$3:$V$501,18,FALSE)),"",VLOOKUP($A484,'Venues to Contact'!$B$3:$V$501,18,FALSE))</f>
        <v/>
      </c>
      <c t="str" s="42" r="Q484">
        <f>IF(ISNA(VLOOKUP($A484,'Venues to Contact'!$B$3:$V$501,19,FALSE)),"",VLOOKUP($A484,'Venues to Contact'!$B$3:$V$501,19,FALSE))</f>
        <v/>
      </c>
      <c t="str" s="44" r="R484">
        <f>IF(ISNA(VLOOKUP($A484,'Venues to Contact'!$B$3:$V$501,20,FALSE)),"",VLOOKUP($A484,'Venues to Contact'!$B$3:$V$501,20,FALSE))</f>
        <v/>
      </c>
      <c t="str" s="53" r="S484">
        <f>IF(ISNA(VLOOKUP($A484,'Venues to Contact'!$B$3:$V$501,21,FALSE)),"",VLOOKUP($A484,'Venues to Contact'!$B$3:$V$501,21,FALSE))</f>
        <v/>
      </c>
    </row>
    <row customHeight="1" r="485" ht="21.75">
      <c s="31" r="A485">
        <v>483.0</v>
      </c>
      <c t="str" s="31" r="B485">
        <f>IF(ISNA(VLOOKUP($A485,'Venues to Contact'!$B$3:$V$501,2,FALSE)),"",VLOOKUP($A485,'Venues to Contact'!$B$3:$V$501,2,FALSE))</f>
        <v/>
      </c>
      <c t="str" s="31" r="C485">
        <f>IF(ISNA(VLOOKUP($A485,'Venues to Contact'!$B$3:$V$501,5,FALSE)),"",VLOOKUP($A485,'Venues to Contact'!$B$3:$V$501,5,FALSE))</f>
        <v/>
      </c>
      <c t="str" s="31" r="D485">
        <f>IF(ISNA(VLOOKUP($A485,'Venues to Contact'!$B$3:$V$501,6,FALSE)),"",VLOOKUP($A485,'Venues to Contact'!$B$3:$V$501,6,FALSE))</f>
        <v/>
      </c>
      <c t="str" s="31" r="E485">
        <f>IF(ISNA(VLOOKUP($A485,'Venues to Contact'!$B$3:$V$501,7,FALSE)),"",VLOOKUP($A485,'Venues to Contact'!$B$3:$V$501,7,FALSE))</f>
        <v/>
      </c>
      <c t="str" s="31" r="F485">
        <f>IF(ISNA(VLOOKUP($A485,'Venues to Contact'!$B$3:$V$501,8,FALSE)),"",VLOOKUP($A485,'Venues to Contact'!$B$3:$V$501,8,FALSE))</f>
        <v/>
      </c>
      <c t="str" s="31" r="G485">
        <f>IF(ISNA(VLOOKUP($A485,'Venues to Contact'!$B$3:$V$501,9,FALSE)),"",VLOOKUP($A485,'Venues to Contact'!$B$3:$V$501,9,FALSE))</f>
        <v/>
      </c>
      <c t="str" s="31" r="H485">
        <f>IF(ISNA(VLOOKUP($A485,'Venues to Contact'!$B$3:$V$501,10,FALSE)),"",VLOOKUP($A485,'Venues to Contact'!$B$3:$V$501,10,FALSE))</f>
        <v/>
      </c>
      <c t="str" s="31" r="I485">
        <f>IF(ISNA(VLOOKUP($A485,'Venues to Contact'!$B$3:$V$501,11,FALSE)),"",VLOOKUP($A485,'Venues to Contact'!$B$3:$V$501,11,FALSE))</f>
        <v/>
      </c>
      <c t="str" s="46" r="J485">
        <f>IF(ISNA(VLOOKUP($A485,'Venues to Contact'!$B$3:$V$501,12,FALSE)),"",VLOOKUP($A485,'Venues to Contact'!$B$3:$V$501,12,FALSE))</f>
        <v/>
      </c>
      <c t="str" s="38" r="K485">
        <f>IF(ISNA(VLOOKUP($A485,'Venues to Contact'!$B$3:$V$501,4,FALSE)),"",VLOOKUP($A485,'Venues to Contact'!$B$3:$V$501,4,FALSE))</f>
        <v/>
      </c>
      <c t="str" s="38" r="L485">
        <f>IF(ISNA(VLOOKUP($A485,'Venues to Contact'!$B$3:$V$501,14,FALSE)),"",VLOOKUP($A485,'Venues to Contact'!$B$3:$V$501,14,FALSE))</f>
        <v/>
      </c>
      <c t="str" s="39" r="M485">
        <f>IF(ISNA(VLOOKUP($A485,'Venues to Contact'!$B$3:$V$501,15,FALSE)),"",VLOOKUP($A485,'Venues to Contact'!$B$3:$V$501,15,FALSE))</f>
        <v/>
      </c>
      <c t="str" s="40" r="N485">
        <f>IF(ISNA(VLOOKUP($A485,'Venues to Contact'!$B$3:$V$501,16,FALSE)),"",VLOOKUP($A485,'Venues to Contact'!$B$3:$V$501,16,FALSE))</f>
        <v/>
      </c>
      <c t="str" s="61" r="O485">
        <f>IF(ISNA(VLOOKUP($A485,'Venues to Contact'!$B$3:$V$501,17,FALSE)),"",VLOOKUP($A485,'Venues to Contact'!$B$3:$V$501,17,FALSE))</f>
        <v/>
      </c>
      <c t="str" s="41" r="P485">
        <f>IF(ISNA(VLOOKUP($A485,'Venues to Contact'!$B$3:$V$501,18,FALSE)),"",VLOOKUP($A485,'Venues to Contact'!$B$3:$V$501,18,FALSE))</f>
        <v/>
      </c>
      <c t="str" s="42" r="Q485">
        <f>IF(ISNA(VLOOKUP($A485,'Venues to Contact'!$B$3:$V$501,19,FALSE)),"",VLOOKUP($A485,'Venues to Contact'!$B$3:$V$501,19,FALSE))</f>
        <v/>
      </c>
      <c t="str" s="44" r="R485">
        <f>IF(ISNA(VLOOKUP($A485,'Venues to Contact'!$B$3:$V$501,20,FALSE)),"",VLOOKUP($A485,'Venues to Contact'!$B$3:$V$501,20,FALSE))</f>
        <v/>
      </c>
      <c t="str" s="53" r="S485">
        <f>IF(ISNA(VLOOKUP($A485,'Venues to Contact'!$B$3:$V$501,21,FALSE)),"",VLOOKUP($A485,'Venues to Contact'!$B$3:$V$501,21,FALSE))</f>
        <v/>
      </c>
    </row>
    <row customHeight="1" r="486" ht="21.75">
      <c s="31" r="A486">
        <v>484.0</v>
      </c>
      <c t="str" s="31" r="B486">
        <f>IF(ISNA(VLOOKUP($A486,'Venues to Contact'!$B$3:$V$501,2,FALSE)),"",VLOOKUP($A486,'Venues to Contact'!$B$3:$V$501,2,FALSE))</f>
        <v/>
      </c>
      <c t="str" s="31" r="C486">
        <f>IF(ISNA(VLOOKUP($A486,'Venues to Contact'!$B$3:$V$501,5,FALSE)),"",VLOOKUP($A486,'Venues to Contact'!$B$3:$V$501,5,FALSE))</f>
        <v/>
      </c>
      <c t="str" s="31" r="D486">
        <f>IF(ISNA(VLOOKUP($A486,'Venues to Contact'!$B$3:$V$501,6,FALSE)),"",VLOOKUP($A486,'Venues to Contact'!$B$3:$V$501,6,FALSE))</f>
        <v/>
      </c>
      <c t="str" s="31" r="E486">
        <f>IF(ISNA(VLOOKUP($A486,'Venues to Contact'!$B$3:$V$501,7,FALSE)),"",VLOOKUP($A486,'Venues to Contact'!$B$3:$V$501,7,FALSE))</f>
        <v/>
      </c>
      <c t="str" s="31" r="F486">
        <f>IF(ISNA(VLOOKUP($A486,'Venues to Contact'!$B$3:$V$501,8,FALSE)),"",VLOOKUP($A486,'Venues to Contact'!$B$3:$V$501,8,FALSE))</f>
        <v/>
      </c>
      <c t="str" s="31" r="G486">
        <f>IF(ISNA(VLOOKUP($A486,'Venues to Contact'!$B$3:$V$501,9,FALSE)),"",VLOOKUP($A486,'Venues to Contact'!$B$3:$V$501,9,FALSE))</f>
        <v/>
      </c>
      <c t="str" s="31" r="H486">
        <f>IF(ISNA(VLOOKUP($A486,'Venues to Contact'!$B$3:$V$501,10,FALSE)),"",VLOOKUP($A486,'Venues to Contact'!$B$3:$V$501,10,FALSE))</f>
        <v/>
      </c>
      <c t="str" s="31" r="I486">
        <f>IF(ISNA(VLOOKUP($A486,'Venues to Contact'!$B$3:$V$501,11,FALSE)),"",VLOOKUP($A486,'Venues to Contact'!$B$3:$V$501,11,FALSE))</f>
        <v/>
      </c>
      <c t="str" s="46" r="J486">
        <f>IF(ISNA(VLOOKUP($A486,'Venues to Contact'!$B$3:$V$501,12,FALSE)),"",VLOOKUP($A486,'Venues to Contact'!$B$3:$V$501,12,FALSE))</f>
        <v/>
      </c>
      <c t="str" s="38" r="K486">
        <f>IF(ISNA(VLOOKUP($A486,'Venues to Contact'!$B$3:$V$501,4,FALSE)),"",VLOOKUP($A486,'Venues to Contact'!$B$3:$V$501,4,FALSE))</f>
        <v/>
      </c>
      <c t="str" s="38" r="L486">
        <f>IF(ISNA(VLOOKUP($A486,'Venues to Contact'!$B$3:$V$501,14,FALSE)),"",VLOOKUP($A486,'Venues to Contact'!$B$3:$V$501,14,FALSE))</f>
        <v/>
      </c>
      <c t="str" s="39" r="M486">
        <f>IF(ISNA(VLOOKUP($A486,'Venues to Contact'!$B$3:$V$501,15,FALSE)),"",VLOOKUP($A486,'Venues to Contact'!$B$3:$V$501,15,FALSE))</f>
        <v/>
      </c>
      <c t="str" s="40" r="N486">
        <f>IF(ISNA(VLOOKUP($A486,'Venues to Contact'!$B$3:$V$501,16,FALSE)),"",VLOOKUP($A486,'Venues to Contact'!$B$3:$V$501,16,FALSE))</f>
        <v/>
      </c>
      <c t="str" s="61" r="O486">
        <f>IF(ISNA(VLOOKUP($A486,'Venues to Contact'!$B$3:$V$501,17,FALSE)),"",VLOOKUP($A486,'Venues to Contact'!$B$3:$V$501,17,FALSE))</f>
        <v/>
      </c>
      <c t="str" s="41" r="P486">
        <f>IF(ISNA(VLOOKUP($A486,'Venues to Contact'!$B$3:$V$501,18,FALSE)),"",VLOOKUP($A486,'Venues to Contact'!$B$3:$V$501,18,FALSE))</f>
        <v/>
      </c>
      <c t="str" s="42" r="Q486">
        <f>IF(ISNA(VLOOKUP($A486,'Venues to Contact'!$B$3:$V$501,19,FALSE)),"",VLOOKUP($A486,'Venues to Contact'!$B$3:$V$501,19,FALSE))</f>
        <v/>
      </c>
      <c t="str" s="44" r="R486">
        <f>IF(ISNA(VLOOKUP($A486,'Venues to Contact'!$B$3:$V$501,20,FALSE)),"",VLOOKUP($A486,'Venues to Contact'!$B$3:$V$501,20,FALSE))</f>
        <v/>
      </c>
      <c t="str" s="53" r="S486">
        <f>IF(ISNA(VLOOKUP($A486,'Venues to Contact'!$B$3:$V$501,21,FALSE)),"",VLOOKUP($A486,'Venues to Contact'!$B$3:$V$501,21,FALSE))</f>
        <v/>
      </c>
    </row>
    <row customHeight="1" r="487" ht="21.75">
      <c s="31" r="A487">
        <v>485.0</v>
      </c>
      <c t="str" s="31" r="B487">
        <f>IF(ISNA(VLOOKUP($A487,'Venues to Contact'!$B$3:$V$501,2,FALSE)),"",VLOOKUP($A487,'Venues to Contact'!$B$3:$V$501,2,FALSE))</f>
        <v/>
      </c>
      <c t="str" s="31" r="C487">
        <f>IF(ISNA(VLOOKUP($A487,'Venues to Contact'!$B$3:$V$501,5,FALSE)),"",VLOOKUP($A487,'Venues to Contact'!$B$3:$V$501,5,FALSE))</f>
        <v/>
      </c>
      <c t="str" s="31" r="D487">
        <f>IF(ISNA(VLOOKUP($A487,'Venues to Contact'!$B$3:$V$501,6,FALSE)),"",VLOOKUP($A487,'Venues to Contact'!$B$3:$V$501,6,FALSE))</f>
        <v/>
      </c>
      <c t="str" s="31" r="E487">
        <f>IF(ISNA(VLOOKUP($A487,'Venues to Contact'!$B$3:$V$501,7,FALSE)),"",VLOOKUP($A487,'Venues to Contact'!$B$3:$V$501,7,FALSE))</f>
        <v/>
      </c>
      <c t="str" s="31" r="F487">
        <f>IF(ISNA(VLOOKUP($A487,'Venues to Contact'!$B$3:$V$501,8,FALSE)),"",VLOOKUP($A487,'Venues to Contact'!$B$3:$V$501,8,FALSE))</f>
        <v/>
      </c>
      <c t="str" s="31" r="G487">
        <f>IF(ISNA(VLOOKUP($A487,'Venues to Contact'!$B$3:$V$501,9,FALSE)),"",VLOOKUP($A487,'Venues to Contact'!$B$3:$V$501,9,FALSE))</f>
        <v/>
      </c>
      <c t="str" s="31" r="H487">
        <f>IF(ISNA(VLOOKUP($A487,'Venues to Contact'!$B$3:$V$501,10,FALSE)),"",VLOOKUP($A487,'Venues to Contact'!$B$3:$V$501,10,FALSE))</f>
        <v/>
      </c>
      <c t="str" s="31" r="I487">
        <f>IF(ISNA(VLOOKUP($A487,'Venues to Contact'!$B$3:$V$501,11,FALSE)),"",VLOOKUP($A487,'Venues to Contact'!$B$3:$V$501,11,FALSE))</f>
        <v/>
      </c>
      <c t="str" s="46" r="J487">
        <f>IF(ISNA(VLOOKUP($A487,'Venues to Contact'!$B$3:$V$501,12,FALSE)),"",VLOOKUP($A487,'Venues to Contact'!$B$3:$V$501,12,FALSE))</f>
        <v/>
      </c>
      <c t="str" s="38" r="K487">
        <f>IF(ISNA(VLOOKUP($A487,'Venues to Contact'!$B$3:$V$501,4,FALSE)),"",VLOOKUP($A487,'Venues to Contact'!$B$3:$V$501,4,FALSE))</f>
        <v/>
      </c>
      <c t="str" s="38" r="L487">
        <f>IF(ISNA(VLOOKUP($A487,'Venues to Contact'!$B$3:$V$501,14,FALSE)),"",VLOOKUP($A487,'Venues to Contact'!$B$3:$V$501,14,FALSE))</f>
        <v/>
      </c>
      <c t="str" s="39" r="M487">
        <f>IF(ISNA(VLOOKUP($A487,'Venues to Contact'!$B$3:$V$501,15,FALSE)),"",VLOOKUP($A487,'Venues to Contact'!$B$3:$V$501,15,FALSE))</f>
        <v/>
      </c>
      <c t="str" s="40" r="N487">
        <f>IF(ISNA(VLOOKUP($A487,'Venues to Contact'!$B$3:$V$501,16,FALSE)),"",VLOOKUP($A487,'Venues to Contact'!$B$3:$V$501,16,FALSE))</f>
        <v/>
      </c>
      <c t="str" s="61" r="O487">
        <f>IF(ISNA(VLOOKUP($A487,'Venues to Contact'!$B$3:$V$501,17,FALSE)),"",VLOOKUP($A487,'Venues to Contact'!$B$3:$V$501,17,FALSE))</f>
        <v/>
      </c>
      <c t="str" s="41" r="P487">
        <f>IF(ISNA(VLOOKUP($A487,'Venues to Contact'!$B$3:$V$501,18,FALSE)),"",VLOOKUP($A487,'Venues to Contact'!$B$3:$V$501,18,FALSE))</f>
        <v/>
      </c>
      <c t="str" s="42" r="Q487">
        <f>IF(ISNA(VLOOKUP($A487,'Venues to Contact'!$B$3:$V$501,19,FALSE)),"",VLOOKUP($A487,'Venues to Contact'!$B$3:$V$501,19,FALSE))</f>
        <v/>
      </c>
      <c t="str" s="44" r="R487">
        <f>IF(ISNA(VLOOKUP($A487,'Venues to Contact'!$B$3:$V$501,20,FALSE)),"",VLOOKUP($A487,'Venues to Contact'!$B$3:$V$501,20,FALSE))</f>
        <v/>
      </c>
      <c t="str" s="53" r="S487">
        <f>IF(ISNA(VLOOKUP($A487,'Venues to Contact'!$B$3:$V$501,21,FALSE)),"",VLOOKUP($A487,'Venues to Contact'!$B$3:$V$501,21,FALSE))</f>
        <v/>
      </c>
    </row>
    <row customHeight="1" r="488" ht="21.75">
      <c s="31" r="A488">
        <v>486.0</v>
      </c>
      <c t="str" s="31" r="B488">
        <f>IF(ISNA(VLOOKUP($A488,'Venues to Contact'!$B$3:$V$501,2,FALSE)),"",VLOOKUP($A488,'Venues to Contact'!$B$3:$V$501,2,FALSE))</f>
        <v/>
      </c>
      <c t="str" s="31" r="C488">
        <f>IF(ISNA(VLOOKUP($A488,'Venues to Contact'!$B$3:$V$501,5,FALSE)),"",VLOOKUP($A488,'Venues to Contact'!$B$3:$V$501,5,FALSE))</f>
        <v/>
      </c>
      <c t="str" s="31" r="D488">
        <f>IF(ISNA(VLOOKUP($A488,'Venues to Contact'!$B$3:$V$501,6,FALSE)),"",VLOOKUP($A488,'Venues to Contact'!$B$3:$V$501,6,FALSE))</f>
        <v/>
      </c>
      <c t="str" s="31" r="E488">
        <f>IF(ISNA(VLOOKUP($A488,'Venues to Contact'!$B$3:$V$501,7,FALSE)),"",VLOOKUP($A488,'Venues to Contact'!$B$3:$V$501,7,FALSE))</f>
        <v/>
      </c>
      <c t="str" s="31" r="F488">
        <f>IF(ISNA(VLOOKUP($A488,'Venues to Contact'!$B$3:$V$501,8,FALSE)),"",VLOOKUP($A488,'Venues to Contact'!$B$3:$V$501,8,FALSE))</f>
        <v/>
      </c>
      <c t="str" s="31" r="G488">
        <f>IF(ISNA(VLOOKUP($A488,'Venues to Contact'!$B$3:$V$501,9,FALSE)),"",VLOOKUP($A488,'Venues to Contact'!$B$3:$V$501,9,FALSE))</f>
        <v/>
      </c>
      <c t="str" s="31" r="H488">
        <f>IF(ISNA(VLOOKUP($A488,'Venues to Contact'!$B$3:$V$501,10,FALSE)),"",VLOOKUP($A488,'Venues to Contact'!$B$3:$V$501,10,FALSE))</f>
        <v/>
      </c>
      <c t="str" s="31" r="I488">
        <f>IF(ISNA(VLOOKUP($A488,'Venues to Contact'!$B$3:$V$501,11,FALSE)),"",VLOOKUP($A488,'Venues to Contact'!$B$3:$V$501,11,FALSE))</f>
        <v/>
      </c>
      <c t="str" s="46" r="J488">
        <f>IF(ISNA(VLOOKUP($A488,'Venues to Contact'!$B$3:$V$501,12,FALSE)),"",VLOOKUP($A488,'Venues to Contact'!$B$3:$V$501,12,FALSE))</f>
        <v/>
      </c>
      <c t="str" s="38" r="K488">
        <f>IF(ISNA(VLOOKUP($A488,'Venues to Contact'!$B$3:$V$501,4,FALSE)),"",VLOOKUP($A488,'Venues to Contact'!$B$3:$V$501,4,FALSE))</f>
        <v/>
      </c>
      <c t="str" s="38" r="L488">
        <f>IF(ISNA(VLOOKUP($A488,'Venues to Contact'!$B$3:$V$501,14,FALSE)),"",VLOOKUP($A488,'Venues to Contact'!$B$3:$V$501,14,FALSE))</f>
        <v/>
      </c>
      <c t="str" s="39" r="M488">
        <f>IF(ISNA(VLOOKUP($A488,'Venues to Contact'!$B$3:$V$501,15,FALSE)),"",VLOOKUP($A488,'Venues to Contact'!$B$3:$V$501,15,FALSE))</f>
        <v/>
      </c>
      <c t="str" s="40" r="N488">
        <f>IF(ISNA(VLOOKUP($A488,'Venues to Contact'!$B$3:$V$501,16,FALSE)),"",VLOOKUP($A488,'Venues to Contact'!$B$3:$V$501,16,FALSE))</f>
        <v/>
      </c>
      <c t="str" s="61" r="O488">
        <f>IF(ISNA(VLOOKUP($A488,'Venues to Contact'!$B$3:$V$501,17,FALSE)),"",VLOOKUP($A488,'Venues to Contact'!$B$3:$V$501,17,FALSE))</f>
        <v/>
      </c>
      <c t="str" s="41" r="P488">
        <f>IF(ISNA(VLOOKUP($A488,'Venues to Contact'!$B$3:$V$501,18,FALSE)),"",VLOOKUP($A488,'Venues to Contact'!$B$3:$V$501,18,FALSE))</f>
        <v/>
      </c>
      <c t="str" s="42" r="Q488">
        <f>IF(ISNA(VLOOKUP($A488,'Venues to Contact'!$B$3:$V$501,19,FALSE)),"",VLOOKUP($A488,'Venues to Contact'!$B$3:$V$501,19,FALSE))</f>
        <v/>
      </c>
      <c t="str" s="44" r="R488">
        <f>IF(ISNA(VLOOKUP($A488,'Venues to Contact'!$B$3:$V$501,20,FALSE)),"",VLOOKUP($A488,'Venues to Contact'!$B$3:$V$501,20,FALSE))</f>
        <v/>
      </c>
      <c t="str" s="53" r="S488">
        <f>IF(ISNA(VLOOKUP($A488,'Venues to Contact'!$B$3:$V$501,21,FALSE)),"",VLOOKUP($A488,'Venues to Contact'!$B$3:$V$501,21,FALSE))</f>
        <v/>
      </c>
    </row>
    <row customHeight="1" r="489" ht="21.75">
      <c s="31" r="A489">
        <v>487.0</v>
      </c>
      <c t="str" s="31" r="B489">
        <f>IF(ISNA(VLOOKUP($A489,'Venues to Contact'!$B$3:$V$501,2,FALSE)),"",VLOOKUP($A489,'Venues to Contact'!$B$3:$V$501,2,FALSE))</f>
        <v/>
      </c>
      <c t="str" s="31" r="C489">
        <f>IF(ISNA(VLOOKUP($A489,'Venues to Contact'!$B$3:$V$501,5,FALSE)),"",VLOOKUP($A489,'Venues to Contact'!$B$3:$V$501,5,FALSE))</f>
        <v/>
      </c>
      <c t="str" s="31" r="D489">
        <f>IF(ISNA(VLOOKUP($A489,'Venues to Contact'!$B$3:$V$501,6,FALSE)),"",VLOOKUP($A489,'Venues to Contact'!$B$3:$V$501,6,FALSE))</f>
        <v/>
      </c>
      <c t="str" s="31" r="E489">
        <f>IF(ISNA(VLOOKUP($A489,'Venues to Contact'!$B$3:$V$501,7,FALSE)),"",VLOOKUP($A489,'Venues to Contact'!$B$3:$V$501,7,FALSE))</f>
        <v/>
      </c>
      <c t="str" s="31" r="F489">
        <f>IF(ISNA(VLOOKUP($A489,'Venues to Contact'!$B$3:$V$501,8,FALSE)),"",VLOOKUP($A489,'Venues to Contact'!$B$3:$V$501,8,FALSE))</f>
        <v/>
      </c>
      <c t="str" s="31" r="G489">
        <f>IF(ISNA(VLOOKUP($A489,'Venues to Contact'!$B$3:$V$501,9,FALSE)),"",VLOOKUP($A489,'Venues to Contact'!$B$3:$V$501,9,FALSE))</f>
        <v/>
      </c>
      <c t="str" s="31" r="H489">
        <f>IF(ISNA(VLOOKUP($A489,'Venues to Contact'!$B$3:$V$501,10,FALSE)),"",VLOOKUP($A489,'Venues to Contact'!$B$3:$V$501,10,FALSE))</f>
        <v/>
      </c>
      <c t="str" s="31" r="I489">
        <f>IF(ISNA(VLOOKUP($A489,'Venues to Contact'!$B$3:$V$501,11,FALSE)),"",VLOOKUP($A489,'Venues to Contact'!$B$3:$V$501,11,FALSE))</f>
        <v/>
      </c>
      <c t="str" s="46" r="J489">
        <f>IF(ISNA(VLOOKUP($A489,'Venues to Contact'!$B$3:$V$501,12,FALSE)),"",VLOOKUP($A489,'Venues to Contact'!$B$3:$V$501,12,FALSE))</f>
        <v/>
      </c>
      <c t="str" s="38" r="K489">
        <f>IF(ISNA(VLOOKUP($A489,'Venues to Contact'!$B$3:$V$501,4,FALSE)),"",VLOOKUP($A489,'Venues to Contact'!$B$3:$V$501,4,FALSE))</f>
        <v/>
      </c>
      <c t="str" s="38" r="L489">
        <f>IF(ISNA(VLOOKUP($A489,'Venues to Contact'!$B$3:$V$501,14,FALSE)),"",VLOOKUP($A489,'Venues to Contact'!$B$3:$V$501,14,FALSE))</f>
        <v/>
      </c>
      <c t="str" s="39" r="M489">
        <f>IF(ISNA(VLOOKUP($A489,'Venues to Contact'!$B$3:$V$501,15,FALSE)),"",VLOOKUP($A489,'Venues to Contact'!$B$3:$V$501,15,FALSE))</f>
        <v/>
      </c>
      <c t="str" s="40" r="N489">
        <f>IF(ISNA(VLOOKUP($A489,'Venues to Contact'!$B$3:$V$501,16,FALSE)),"",VLOOKUP($A489,'Venues to Contact'!$B$3:$V$501,16,FALSE))</f>
        <v/>
      </c>
      <c t="str" s="61" r="O489">
        <f>IF(ISNA(VLOOKUP($A489,'Venues to Contact'!$B$3:$V$501,17,FALSE)),"",VLOOKUP($A489,'Venues to Contact'!$B$3:$V$501,17,FALSE))</f>
        <v/>
      </c>
      <c t="str" s="41" r="P489">
        <f>IF(ISNA(VLOOKUP($A489,'Venues to Contact'!$B$3:$V$501,18,FALSE)),"",VLOOKUP($A489,'Venues to Contact'!$B$3:$V$501,18,FALSE))</f>
        <v/>
      </c>
      <c t="str" s="42" r="Q489">
        <f>IF(ISNA(VLOOKUP($A489,'Venues to Contact'!$B$3:$V$501,19,FALSE)),"",VLOOKUP($A489,'Venues to Contact'!$B$3:$V$501,19,FALSE))</f>
        <v/>
      </c>
      <c t="str" s="44" r="R489">
        <f>IF(ISNA(VLOOKUP($A489,'Venues to Contact'!$B$3:$V$501,20,FALSE)),"",VLOOKUP($A489,'Venues to Contact'!$B$3:$V$501,20,FALSE))</f>
        <v/>
      </c>
      <c t="str" s="53" r="S489">
        <f>IF(ISNA(VLOOKUP($A489,'Venues to Contact'!$B$3:$V$501,21,FALSE)),"",VLOOKUP($A489,'Venues to Contact'!$B$3:$V$501,21,FALSE))</f>
        <v/>
      </c>
    </row>
    <row customHeight="1" r="490" ht="21.75">
      <c s="31" r="A490">
        <v>488.0</v>
      </c>
      <c t="str" s="31" r="B490">
        <f>IF(ISNA(VLOOKUP($A490,'Venues to Contact'!$B$3:$V$501,2,FALSE)),"",VLOOKUP($A490,'Venues to Contact'!$B$3:$V$501,2,FALSE))</f>
        <v/>
      </c>
      <c t="str" s="31" r="C490">
        <f>IF(ISNA(VLOOKUP($A490,'Venues to Contact'!$B$3:$V$501,5,FALSE)),"",VLOOKUP($A490,'Venues to Contact'!$B$3:$V$501,5,FALSE))</f>
        <v/>
      </c>
      <c t="str" s="31" r="D490">
        <f>IF(ISNA(VLOOKUP($A490,'Venues to Contact'!$B$3:$V$501,6,FALSE)),"",VLOOKUP($A490,'Venues to Contact'!$B$3:$V$501,6,FALSE))</f>
        <v/>
      </c>
      <c t="str" s="31" r="E490">
        <f>IF(ISNA(VLOOKUP($A490,'Venues to Contact'!$B$3:$V$501,7,FALSE)),"",VLOOKUP($A490,'Venues to Contact'!$B$3:$V$501,7,FALSE))</f>
        <v/>
      </c>
      <c t="str" s="31" r="F490">
        <f>IF(ISNA(VLOOKUP($A490,'Venues to Contact'!$B$3:$V$501,8,FALSE)),"",VLOOKUP($A490,'Venues to Contact'!$B$3:$V$501,8,FALSE))</f>
        <v/>
      </c>
      <c t="str" s="31" r="G490">
        <f>IF(ISNA(VLOOKUP($A490,'Venues to Contact'!$B$3:$V$501,9,FALSE)),"",VLOOKUP($A490,'Venues to Contact'!$B$3:$V$501,9,FALSE))</f>
        <v/>
      </c>
      <c t="str" s="31" r="H490">
        <f>IF(ISNA(VLOOKUP($A490,'Venues to Contact'!$B$3:$V$501,10,FALSE)),"",VLOOKUP($A490,'Venues to Contact'!$B$3:$V$501,10,FALSE))</f>
        <v/>
      </c>
      <c t="str" s="31" r="I490">
        <f>IF(ISNA(VLOOKUP($A490,'Venues to Contact'!$B$3:$V$501,11,FALSE)),"",VLOOKUP($A490,'Venues to Contact'!$B$3:$V$501,11,FALSE))</f>
        <v/>
      </c>
      <c t="str" s="46" r="J490">
        <f>IF(ISNA(VLOOKUP($A490,'Venues to Contact'!$B$3:$V$501,12,FALSE)),"",VLOOKUP($A490,'Venues to Contact'!$B$3:$V$501,12,FALSE))</f>
        <v/>
      </c>
      <c t="str" s="38" r="K490">
        <f>IF(ISNA(VLOOKUP($A490,'Venues to Contact'!$B$3:$V$501,4,FALSE)),"",VLOOKUP($A490,'Venues to Contact'!$B$3:$V$501,4,FALSE))</f>
        <v/>
      </c>
      <c t="str" s="38" r="L490">
        <f>IF(ISNA(VLOOKUP($A490,'Venues to Contact'!$B$3:$V$501,14,FALSE)),"",VLOOKUP($A490,'Venues to Contact'!$B$3:$V$501,14,FALSE))</f>
        <v/>
      </c>
      <c t="str" s="39" r="M490">
        <f>IF(ISNA(VLOOKUP($A490,'Venues to Contact'!$B$3:$V$501,15,FALSE)),"",VLOOKUP($A490,'Venues to Contact'!$B$3:$V$501,15,FALSE))</f>
        <v/>
      </c>
      <c t="str" s="40" r="N490">
        <f>IF(ISNA(VLOOKUP($A490,'Venues to Contact'!$B$3:$V$501,16,FALSE)),"",VLOOKUP($A490,'Venues to Contact'!$B$3:$V$501,16,FALSE))</f>
        <v/>
      </c>
      <c t="str" s="61" r="O490">
        <f>IF(ISNA(VLOOKUP($A490,'Venues to Contact'!$B$3:$V$501,17,FALSE)),"",VLOOKUP($A490,'Venues to Contact'!$B$3:$V$501,17,FALSE))</f>
        <v/>
      </c>
      <c t="str" s="41" r="P490">
        <f>IF(ISNA(VLOOKUP($A490,'Venues to Contact'!$B$3:$V$501,18,FALSE)),"",VLOOKUP($A490,'Venues to Contact'!$B$3:$V$501,18,FALSE))</f>
        <v/>
      </c>
      <c t="str" s="42" r="Q490">
        <f>IF(ISNA(VLOOKUP($A490,'Venues to Contact'!$B$3:$V$501,19,FALSE)),"",VLOOKUP($A490,'Venues to Contact'!$B$3:$V$501,19,FALSE))</f>
        <v/>
      </c>
      <c t="str" s="44" r="R490">
        <f>IF(ISNA(VLOOKUP($A490,'Venues to Contact'!$B$3:$V$501,20,FALSE)),"",VLOOKUP($A490,'Venues to Contact'!$B$3:$V$501,20,FALSE))</f>
        <v/>
      </c>
      <c t="str" s="53" r="S490">
        <f>IF(ISNA(VLOOKUP($A490,'Venues to Contact'!$B$3:$V$501,21,FALSE)),"",VLOOKUP($A490,'Venues to Contact'!$B$3:$V$501,21,FALSE))</f>
        <v/>
      </c>
    </row>
    <row customHeight="1" r="491" ht="21.75">
      <c s="31" r="A491">
        <v>489.0</v>
      </c>
      <c t="str" s="31" r="B491">
        <f>IF(ISNA(VLOOKUP($A491,'Venues to Contact'!$B$3:$V$501,2,FALSE)),"",VLOOKUP($A491,'Venues to Contact'!$B$3:$V$501,2,FALSE))</f>
        <v/>
      </c>
      <c t="str" s="31" r="C491">
        <f>IF(ISNA(VLOOKUP($A491,'Venues to Contact'!$B$3:$V$501,5,FALSE)),"",VLOOKUP($A491,'Venues to Contact'!$B$3:$V$501,5,FALSE))</f>
        <v/>
      </c>
      <c t="str" s="31" r="D491">
        <f>IF(ISNA(VLOOKUP($A491,'Venues to Contact'!$B$3:$V$501,6,FALSE)),"",VLOOKUP($A491,'Venues to Contact'!$B$3:$V$501,6,FALSE))</f>
        <v/>
      </c>
      <c t="str" s="31" r="E491">
        <f>IF(ISNA(VLOOKUP($A491,'Venues to Contact'!$B$3:$V$501,7,FALSE)),"",VLOOKUP($A491,'Venues to Contact'!$B$3:$V$501,7,FALSE))</f>
        <v/>
      </c>
      <c t="str" s="31" r="F491">
        <f>IF(ISNA(VLOOKUP($A491,'Venues to Contact'!$B$3:$V$501,8,FALSE)),"",VLOOKUP($A491,'Venues to Contact'!$B$3:$V$501,8,FALSE))</f>
        <v/>
      </c>
      <c t="str" s="31" r="G491">
        <f>IF(ISNA(VLOOKUP($A491,'Venues to Contact'!$B$3:$V$501,9,FALSE)),"",VLOOKUP($A491,'Venues to Contact'!$B$3:$V$501,9,FALSE))</f>
        <v/>
      </c>
      <c t="str" s="31" r="H491">
        <f>IF(ISNA(VLOOKUP($A491,'Venues to Contact'!$B$3:$V$501,10,FALSE)),"",VLOOKUP($A491,'Venues to Contact'!$B$3:$V$501,10,FALSE))</f>
        <v/>
      </c>
      <c t="str" s="31" r="I491">
        <f>IF(ISNA(VLOOKUP($A491,'Venues to Contact'!$B$3:$V$501,11,FALSE)),"",VLOOKUP($A491,'Venues to Contact'!$B$3:$V$501,11,FALSE))</f>
        <v/>
      </c>
      <c t="str" s="46" r="J491">
        <f>IF(ISNA(VLOOKUP($A491,'Venues to Contact'!$B$3:$V$501,12,FALSE)),"",VLOOKUP($A491,'Venues to Contact'!$B$3:$V$501,12,FALSE))</f>
        <v/>
      </c>
      <c t="str" s="38" r="K491">
        <f>IF(ISNA(VLOOKUP($A491,'Venues to Contact'!$B$3:$V$501,4,FALSE)),"",VLOOKUP($A491,'Venues to Contact'!$B$3:$V$501,4,FALSE))</f>
        <v/>
      </c>
      <c t="str" s="38" r="L491">
        <f>IF(ISNA(VLOOKUP($A491,'Venues to Contact'!$B$3:$V$501,14,FALSE)),"",VLOOKUP($A491,'Venues to Contact'!$B$3:$V$501,14,FALSE))</f>
        <v/>
      </c>
      <c t="str" s="39" r="M491">
        <f>IF(ISNA(VLOOKUP($A491,'Venues to Contact'!$B$3:$V$501,15,FALSE)),"",VLOOKUP($A491,'Venues to Contact'!$B$3:$V$501,15,FALSE))</f>
        <v/>
      </c>
      <c t="str" s="40" r="N491">
        <f>IF(ISNA(VLOOKUP($A491,'Venues to Contact'!$B$3:$V$501,16,FALSE)),"",VLOOKUP($A491,'Venues to Contact'!$B$3:$V$501,16,FALSE))</f>
        <v/>
      </c>
      <c t="str" s="61" r="O491">
        <f>IF(ISNA(VLOOKUP($A491,'Venues to Contact'!$B$3:$V$501,17,FALSE)),"",VLOOKUP($A491,'Venues to Contact'!$B$3:$V$501,17,FALSE))</f>
        <v/>
      </c>
      <c t="str" s="41" r="P491">
        <f>IF(ISNA(VLOOKUP($A491,'Venues to Contact'!$B$3:$V$501,18,FALSE)),"",VLOOKUP($A491,'Venues to Contact'!$B$3:$V$501,18,FALSE))</f>
        <v/>
      </c>
      <c t="str" s="42" r="Q491">
        <f>IF(ISNA(VLOOKUP($A491,'Venues to Contact'!$B$3:$V$501,19,FALSE)),"",VLOOKUP($A491,'Venues to Contact'!$B$3:$V$501,19,FALSE))</f>
        <v/>
      </c>
      <c t="str" s="44" r="R491">
        <f>IF(ISNA(VLOOKUP($A491,'Venues to Contact'!$B$3:$V$501,20,FALSE)),"",VLOOKUP($A491,'Venues to Contact'!$B$3:$V$501,20,FALSE))</f>
        <v/>
      </c>
      <c t="str" s="53" r="S491">
        <f>IF(ISNA(VLOOKUP($A491,'Venues to Contact'!$B$3:$V$501,21,FALSE)),"",VLOOKUP($A491,'Venues to Contact'!$B$3:$V$501,21,FALSE))</f>
        <v/>
      </c>
    </row>
    <row customHeight="1" r="492" ht="21.75">
      <c s="31" r="A492">
        <v>490.0</v>
      </c>
      <c t="str" s="31" r="B492">
        <f>IF(ISNA(VLOOKUP($A492,'Venues to Contact'!$B$3:$V$501,2,FALSE)),"",VLOOKUP($A492,'Venues to Contact'!$B$3:$V$501,2,FALSE))</f>
        <v/>
      </c>
      <c t="str" s="31" r="C492">
        <f>IF(ISNA(VLOOKUP($A492,'Venues to Contact'!$B$3:$V$501,5,FALSE)),"",VLOOKUP($A492,'Venues to Contact'!$B$3:$V$501,5,FALSE))</f>
        <v/>
      </c>
      <c t="str" s="31" r="D492">
        <f>IF(ISNA(VLOOKUP($A492,'Venues to Contact'!$B$3:$V$501,6,FALSE)),"",VLOOKUP($A492,'Venues to Contact'!$B$3:$V$501,6,FALSE))</f>
        <v/>
      </c>
      <c t="str" s="31" r="E492">
        <f>IF(ISNA(VLOOKUP($A492,'Venues to Contact'!$B$3:$V$501,7,FALSE)),"",VLOOKUP($A492,'Venues to Contact'!$B$3:$V$501,7,FALSE))</f>
        <v/>
      </c>
      <c t="str" s="31" r="F492">
        <f>IF(ISNA(VLOOKUP($A492,'Venues to Contact'!$B$3:$V$501,8,FALSE)),"",VLOOKUP($A492,'Venues to Contact'!$B$3:$V$501,8,FALSE))</f>
        <v/>
      </c>
      <c t="str" s="31" r="G492">
        <f>IF(ISNA(VLOOKUP($A492,'Venues to Contact'!$B$3:$V$501,9,FALSE)),"",VLOOKUP($A492,'Venues to Contact'!$B$3:$V$501,9,FALSE))</f>
        <v/>
      </c>
      <c t="str" s="31" r="H492">
        <f>IF(ISNA(VLOOKUP($A492,'Venues to Contact'!$B$3:$V$501,10,FALSE)),"",VLOOKUP($A492,'Venues to Contact'!$B$3:$V$501,10,FALSE))</f>
        <v/>
      </c>
      <c t="str" s="31" r="I492">
        <f>IF(ISNA(VLOOKUP($A492,'Venues to Contact'!$B$3:$V$501,11,FALSE)),"",VLOOKUP($A492,'Venues to Contact'!$B$3:$V$501,11,FALSE))</f>
        <v/>
      </c>
      <c t="str" s="46" r="J492">
        <f>IF(ISNA(VLOOKUP($A492,'Venues to Contact'!$B$3:$V$501,12,FALSE)),"",VLOOKUP($A492,'Venues to Contact'!$B$3:$V$501,12,FALSE))</f>
        <v/>
      </c>
      <c t="str" s="38" r="K492">
        <f>IF(ISNA(VLOOKUP($A492,'Venues to Contact'!$B$3:$V$501,4,FALSE)),"",VLOOKUP($A492,'Venues to Contact'!$B$3:$V$501,4,FALSE))</f>
        <v/>
      </c>
      <c t="str" s="38" r="L492">
        <f>IF(ISNA(VLOOKUP($A492,'Venues to Contact'!$B$3:$V$501,14,FALSE)),"",VLOOKUP($A492,'Venues to Contact'!$B$3:$V$501,14,FALSE))</f>
        <v/>
      </c>
      <c t="str" s="39" r="M492">
        <f>IF(ISNA(VLOOKUP($A492,'Venues to Contact'!$B$3:$V$501,15,FALSE)),"",VLOOKUP($A492,'Venues to Contact'!$B$3:$V$501,15,FALSE))</f>
        <v/>
      </c>
      <c t="str" s="40" r="N492">
        <f>IF(ISNA(VLOOKUP($A492,'Venues to Contact'!$B$3:$V$501,16,FALSE)),"",VLOOKUP($A492,'Venues to Contact'!$B$3:$V$501,16,FALSE))</f>
        <v/>
      </c>
      <c t="str" s="61" r="O492">
        <f>IF(ISNA(VLOOKUP($A492,'Venues to Contact'!$B$3:$V$501,17,FALSE)),"",VLOOKUP($A492,'Venues to Contact'!$B$3:$V$501,17,FALSE))</f>
        <v/>
      </c>
      <c t="str" s="41" r="P492">
        <f>IF(ISNA(VLOOKUP($A492,'Venues to Contact'!$B$3:$V$501,18,FALSE)),"",VLOOKUP($A492,'Venues to Contact'!$B$3:$V$501,18,FALSE))</f>
        <v/>
      </c>
      <c t="str" s="42" r="Q492">
        <f>IF(ISNA(VLOOKUP($A492,'Venues to Contact'!$B$3:$V$501,19,FALSE)),"",VLOOKUP($A492,'Venues to Contact'!$B$3:$V$501,19,FALSE))</f>
        <v/>
      </c>
      <c t="str" s="44" r="R492">
        <f>IF(ISNA(VLOOKUP($A492,'Venues to Contact'!$B$3:$V$501,20,FALSE)),"",VLOOKUP($A492,'Venues to Contact'!$B$3:$V$501,20,FALSE))</f>
        <v/>
      </c>
      <c t="str" s="53" r="S492">
        <f>IF(ISNA(VLOOKUP($A492,'Venues to Contact'!$B$3:$V$501,21,FALSE)),"",VLOOKUP($A492,'Venues to Contact'!$B$3:$V$501,21,FALSE))</f>
        <v/>
      </c>
    </row>
    <row customHeight="1" r="493" ht="21.75">
      <c s="31" r="A493">
        <v>491.0</v>
      </c>
      <c t="str" s="31" r="B493">
        <f>IF(ISNA(VLOOKUP($A493,'Venues to Contact'!$B$3:$V$501,2,FALSE)),"",VLOOKUP($A493,'Venues to Contact'!$B$3:$V$501,2,FALSE))</f>
        <v/>
      </c>
      <c t="str" s="31" r="C493">
        <f>IF(ISNA(VLOOKUP($A493,'Venues to Contact'!$B$3:$V$501,5,FALSE)),"",VLOOKUP($A493,'Venues to Contact'!$B$3:$V$501,5,FALSE))</f>
        <v/>
      </c>
      <c t="str" s="31" r="D493">
        <f>IF(ISNA(VLOOKUP($A493,'Venues to Contact'!$B$3:$V$501,6,FALSE)),"",VLOOKUP($A493,'Venues to Contact'!$B$3:$V$501,6,FALSE))</f>
        <v/>
      </c>
      <c t="str" s="31" r="E493">
        <f>IF(ISNA(VLOOKUP($A493,'Venues to Contact'!$B$3:$V$501,7,FALSE)),"",VLOOKUP($A493,'Venues to Contact'!$B$3:$V$501,7,FALSE))</f>
        <v/>
      </c>
      <c t="str" s="31" r="F493">
        <f>IF(ISNA(VLOOKUP($A493,'Venues to Contact'!$B$3:$V$501,8,FALSE)),"",VLOOKUP($A493,'Venues to Contact'!$B$3:$V$501,8,FALSE))</f>
        <v/>
      </c>
      <c t="str" s="31" r="G493">
        <f>IF(ISNA(VLOOKUP($A493,'Venues to Contact'!$B$3:$V$501,9,FALSE)),"",VLOOKUP($A493,'Venues to Contact'!$B$3:$V$501,9,FALSE))</f>
        <v/>
      </c>
      <c t="str" s="31" r="H493">
        <f>IF(ISNA(VLOOKUP($A493,'Venues to Contact'!$B$3:$V$501,10,FALSE)),"",VLOOKUP($A493,'Venues to Contact'!$B$3:$V$501,10,FALSE))</f>
        <v/>
      </c>
      <c t="str" s="31" r="I493">
        <f>IF(ISNA(VLOOKUP($A493,'Venues to Contact'!$B$3:$V$501,11,FALSE)),"",VLOOKUP($A493,'Venues to Contact'!$B$3:$V$501,11,FALSE))</f>
        <v/>
      </c>
      <c t="str" s="46" r="J493">
        <f>IF(ISNA(VLOOKUP($A493,'Venues to Contact'!$B$3:$V$501,12,FALSE)),"",VLOOKUP($A493,'Venues to Contact'!$B$3:$V$501,12,FALSE))</f>
        <v/>
      </c>
      <c t="str" s="38" r="K493">
        <f>IF(ISNA(VLOOKUP($A493,'Venues to Contact'!$B$3:$V$501,4,FALSE)),"",VLOOKUP($A493,'Venues to Contact'!$B$3:$V$501,4,FALSE))</f>
        <v/>
      </c>
      <c t="str" s="38" r="L493">
        <f>IF(ISNA(VLOOKUP($A493,'Venues to Contact'!$B$3:$V$501,14,FALSE)),"",VLOOKUP($A493,'Venues to Contact'!$B$3:$V$501,14,FALSE))</f>
        <v/>
      </c>
      <c t="str" s="39" r="M493">
        <f>IF(ISNA(VLOOKUP($A493,'Venues to Contact'!$B$3:$V$501,15,FALSE)),"",VLOOKUP($A493,'Venues to Contact'!$B$3:$V$501,15,FALSE))</f>
        <v/>
      </c>
      <c t="str" s="40" r="N493">
        <f>IF(ISNA(VLOOKUP($A493,'Venues to Contact'!$B$3:$V$501,16,FALSE)),"",VLOOKUP($A493,'Venues to Contact'!$B$3:$V$501,16,FALSE))</f>
        <v/>
      </c>
      <c t="str" s="61" r="O493">
        <f>IF(ISNA(VLOOKUP($A493,'Venues to Contact'!$B$3:$V$501,17,FALSE)),"",VLOOKUP($A493,'Venues to Contact'!$B$3:$V$501,17,FALSE))</f>
        <v/>
      </c>
      <c t="str" s="41" r="P493">
        <f>IF(ISNA(VLOOKUP($A493,'Venues to Contact'!$B$3:$V$501,18,FALSE)),"",VLOOKUP($A493,'Venues to Contact'!$B$3:$V$501,18,FALSE))</f>
        <v/>
      </c>
      <c t="str" s="42" r="Q493">
        <f>IF(ISNA(VLOOKUP($A493,'Venues to Contact'!$B$3:$V$501,19,FALSE)),"",VLOOKUP($A493,'Venues to Contact'!$B$3:$V$501,19,FALSE))</f>
        <v/>
      </c>
      <c t="str" s="44" r="R493">
        <f>IF(ISNA(VLOOKUP($A493,'Venues to Contact'!$B$3:$V$501,20,FALSE)),"",VLOOKUP($A493,'Venues to Contact'!$B$3:$V$501,20,FALSE))</f>
        <v/>
      </c>
      <c t="str" s="53" r="S493">
        <f>IF(ISNA(VLOOKUP($A493,'Venues to Contact'!$B$3:$V$501,21,FALSE)),"",VLOOKUP($A493,'Venues to Contact'!$B$3:$V$501,21,FALSE))</f>
        <v/>
      </c>
    </row>
    <row customHeight="1" r="494" ht="21.75">
      <c s="31" r="A494">
        <v>492.0</v>
      </c>
      <c t="str" s="31" r="B494">
        <f>IF(ISNA(VLOOKUP($A494,'Venues to Contact'!$B$3:$V$501,2,FALSE)),"",VLOOKUP($A494,'Venues to Contact'!$B$3:$V$501,2,FALSE))</f>
        <v/>
      </c>
      <c t="str" s="31" r="C494">
        <f>IF(ISNA(VLOOKUP($A494,'Venues to Contact'!$B$3:$V$501,5,FALSE)),"",VLOOKUP($A494,'Venues to Contact'!$B$3:$V$501,5,FALSE))</f>
        <v/>
      </c>
      <c t="str" s="31" r="D494">
        <f>IF(ISNA(VLOOKUP($A494,'Venues to Contact'!$B$3:$V$501,6,FALSE)),"",VLOOKUP($A494,'Venues to Contact'!$B$3:$V$501,6,FALSE))</f>
        <v/>
      </c>
      <c t="str" s="31" r="E494">
        <f>IF(ISNA(VLOOKUP($A494,'Venues to Contact'!$B$3:$V$501,7,FALSE)),"",VLOOKUP($A494,'Venues to Contact'!$B$3:$V$501,7,FALSE))</f>
        <v/>
      </c>
      <c t="str" s="31" r="F494">
        <f>IF(ISNA(VLOOKUP($A494,'Venues to Contact'!$B$3:$V$501,8,FALSE)),"",VLOOKUP($A494,'Venues to Contact'!$B$3:$V$501,8,FALSE))</f>
        <v/>
      </c>
      <c t="str" s="31" r="G494">
        <f>IF(ISNA(VLOOKUP($A494,'Venues to Contact'!$B$3:$V$501,9,FALSE)),"",VLOOKUP($A494,'Venues to Contact'!$B$3:$V$501,9,FALSE))</f>
        <v/>
      </c>
      <c t="str" s="31" r="H494">
        <f>IF(ISNA(VLOOKUP($A494,'Venues to Contact'!$B$3:$V$501,10,FALSE)),"",VLOOKUP($A494,'Venues to Contact'!$B$3:$V$501,10,FALSE))</f>
        <v/>
      </c>
      <c t="str" s="31" r="I494">
        <f>IF(ISNA(VLOOKUP($A494,'Venues to Contact'!$B$3:$V$501,11,FALSE)),"",VLOOKUP($A494,'Venues to Contact'!$B$3:$V$501,11,FALSE))</f>
        <v/>
      </c>
      <c t="str" s="46" r="J494">
        <f>IF(ISNA(VLOOKUP($A494,'Venues to Contact'!$B$3:$V$501,12,FALSE)),"",VLOOKUP($A494,'Venues to Contact'!$B$3:$V$501,12,FALSE))</f>
        <v/>
      </c>
      <c t="str" s="38" r="K494">
        <f>IF(ISNA(VLOOKUP($A494,'Venues to Contact'!$B$3:$V$501,4,FALSE)),"",VLOOKUP($A494,'Venues to Contact'!$B$3:$V$501,4,FALSE))</f>
        <v/>
      </c>
      <c t="str" s="38" r="L494">
        <f>IF(ISNA(VLOOKUP($A494,'Venues to Contact'!$B$3:$V$501,14,FALSE)),"",VLOOKUP($A494,'Venues to Contact'!$B$3:$V$501,14,FALSE))</f>
        <v/>
      </c>
      <c t="str" s="39" r="M494">
        <f>IF(ISNA(VLOOKUP($A494,'Venues to Contact'!$B$3:$V$501,15,FALSE)),"",VLOOKUP($A494,'Venues to Contact'!$B$3:$V$501,15,FALSE))</f>
        <v/>
      </c>
      <c t="str" s="40" r="N494">
        <f>IF(ISNA(VLOOKUP($A494,'Venues to Contact'!$B$3:$V$501,16,FALSE)),"",VLOOKUP($A494,'Venues to Contact'!$B$3:$V$501,16,FALSE))</f>
        <v/>
      </c>
      <c t="str" s="61" r="O494">
        <f>IF(ISNA(VLOOKUP($A494,'Venues to Contact'!$B$3:$V$501,17,FALSE)),"",VLOOKUP($A494,'Venues to Contact'!$B$3:$V$501,17,FALSE))</f>
        <v/>
      </c>
      <c t="str" s="41" r="P494">
        <f>IF(ISNA(VLOOKUP($A494,'Venues to Contact'!$B$3:$V$501,18,FALSE)),"",VLOOKUP($A494,'Venues to Contact'!$B$3:$V$501,18,FALSE))</f>
        <v/>
      </c>
      <c t="str" s="42" r="Q494">
        <f>IF(ISNA(VLOOKUP($A494,'Venues to Contact'!$B$3:$V$501,19,FALSE)),"",VLOOKUP($A494,'Venues to Contact'!$B$3:$V$501,19,FALSE))</f>
        <v/>
      </c>
      <c t="str" s="44" r="R494">
        <f>IF(ISNA(VLOOKUP($A494,'Venues to Contact'!$B$3:$V$501,20,FALSE)),"",VLOOKUP($A494,'Venues to Contact'!$B$3:$V$501,20,FALSE))</f>
        <v/>
      </c>
      <c t="str" s="53" r="S494">
        <f>IF(ISNA(VLOOKUP($A494,'Venues to Contact'!$B$3:$V$501,21,FALSE)),"",VLOOKUP($A494,'Venues to Contact'!$B$3:$V$501,21,FALSE))</f>
        <v/>
      </c>
    </row>
    <row customHeight="1" r="495" ht="21.75">
      <c s="31" r="A495">
        <v>493.0</v>
      </c>
      <c t="str" s="31" r="B495">
        <f>IF(ISNA(VLOOKUP($A495,'Venues to Contact'!$B$3:$V$501,2,FALSE)),"",VLOOKUP($A495,'Venues to Contact'!$B$3:$V$501,2,FALSE))</f>
        <v/>
      </c>
      <c t="str" s="31" r="C495">
        <f>IF(ISNA(VLOOKUP($A495,'Venues to Contact'!$B$3:$V$501,5,FALSE)),"",VLOOKUP($A495,'Venues to Contact'!$B$3:$V$501,5,FALSE))</f>
        <v/>
      </c>
      <c t="str" s="31" r="D495">
        <f>IF(ISNA(VLOOKUP($A495,'Venues to Contact'!$B$3:$V$501,6,FALSE)),"",VLOOKUP($A495,'Venues to Contact'!$B$3:$V$501,6,FALSE))</f>
        <v/>
      </c>
      <c t="str" s="31" r="E495">
        <f>IF(ISNA(VLOOKUP($A495,'Venues to Contact'!$B$3:$V$501,7,FALSE)),"",VLOOKUP($A495,'Venues to Contact'!$B$3:$V$501,7,FALSE))</f>
        <v/>
      </c>
      <c t="str" s="31" r="F495">
        <f>IF(ISNA(VLOOKUP($A495,'Venues to Contact'!$B$3:$V$501,8,FALSE)),"",VLOOKUP($A495,'Venues to Contact'!$B$3:$V$501,8,FALSE))</f>
        <v/>
      </c>
      <c t="str" s="31" r="G495">
        <f>IF(ISNA(VLOOKUP($A495,'Venues to Contact'!$B$3:$V$501,9,FALSE)),"",VLOOKUP($A495,'Venues to Contact'!$B$3:$V$501,9,FALSE))</f>
        <v/>
      </c>
      <c t="str" s="31" r="H495">
        <f>IF(ISNA(VLOOKUP($A495,'Venues to Contact'!$B$3:$V$501,10,FALSE)),"",VLOOKUP($A495,'Venues to Contact'!$B$3:$V$501,10,FALSE))</f>
        <v/>
      </c>
      <c t="str" s="31" r="I495">
        <f>IF(ISNA(VLOOKUP($A495,'Venues to Contact'!$B$3:$V$501,11,FALSE)),"",VLOOKUP($A495,'Venues to Contact'!$B$3:$V$501,11,FALSE))</f>
        <v/>
      </c>
      <c t="str" s="46" r="J495">
        <f>IF(ISNA(VLOOKUP($A495,'Venues to Contact'!$B$3:$V$501,12,FALSE)),"",VLOOKUP($A495,'Venues to Contact'!$B$3:$V$501,12,FALSE))</f>
        <v/>
      </c>
      <c t="str" s="38" r="K495">
        <f>IF(ISNA(VLOOKUP($A495,'Venues to Contact'!$B$3:$V$501,4,FALSE)),"",VLOOKUP($A495,'Venues to Contact'!$B$3:$V$501,4,FALSE))</f>
        <v/>
      </c>
      <c t="str" s="38" r="L495">
        <f>IF(ISNA(VLOOKUP($A495,'Venues to Contact'!$B$3:$V$501,14,FALSE)),"",VLOOKUP($A495,'Venues to Contact'!$B$3:$V$501,14,FALSE))</f>
        <v/>
      </c>
      <c t="str" s="39" r="M495">
        <f>IF(ISNA(VLOOKUP($A495,'Venues to Contact'!$B$3:$V$501,15,FALSE)),"",VLOOKUP($A495,'Venues to Contact'!$B$3:$V$501,15,FALSE))</f>
        <v/>
      </c>
      <c t="str" s="40" r="N495">
        <f>IF(ISNA(VLOOKUP($A495,'Venues to Contact'!$B$3:$V$501,16,FALSE)),"",VLOOKUP($A495,'Venues to Contact'!$B$3:$V$501,16,FALSE))</f>
        <v/>
      </c>
      <c t="str" s="61" r="O495">
        <f>IF(ISNA(VLOOKUP($A495,'Venues to Contact'!$B$3:$V$501,17,FALSE)),"",VLOOKUP($A495,'Venues to Contact'!$B$3:$V$501,17,FALSE))</f>
        <v/>
      </c>
      <c t="str" s="41" r="P495">
        <f>IF(ISNA(VLOOKUP($A495,'Venues to Contact'!$B$3:$V$501,18,FALSE)),"",VLOOKUP($A495,'Venues to Contact'!$B$3:$V$501,18,FALSE))</f>
        <v/>
      </c>
      <c t="str" s="42" r="Q495">
        <f>IF(ISNA(VLOOKUP($A495,'Venues to Contact'!$B$3:$V$501,19,FALSE)),"",VLOOKUP($A495,'Venues to Contact'!$B$3:$V$501,19,FALSE))</f>
        <v/>
      </c>
      <c t="str" s="44" r="R495">
        <f>IF(ISNA(VLOOKUP($A495,'Venues to Contact'!$B$3:$V$501,20,FALSE)),"",VLOOKUP($A495,'Venues to Contact'!$B$3:$V$501,20,FALSE))</f>
        <v/>
      </c>
      <c t="str" s="53" r="S495">
        <f>IF(ISNA(VLOOKUP($A495,'Venues to Contact'!$B$3:$V$501,21,FALSE)),"",VLOOKUP($A495,'Venues to Contact'!$B$3:$V$501,21,FALSE))</f>
        <v/>
      </c>
    </row>
    <row customHeight="1" r="496" ht="21.75">
      <c s="31" r="A496">
        <v>494.0</v>
      </c>
      <c t="str" s="31" r="B496">
        <f>IF(ISNA(VLOOKUP($A496,'Venues to Contact'!$B$3:$V$501,2,FALSE)),"",VLOOKUP($A496,'Venues to Contact'!$B$3:$V$501,2,FALSE))</f>
        <v/>
      </c>
      <c t="str" s="31" r="C496">
        <f>IF(ISNA(VLOOKUP($A496,'Venues to Contact'!$B$3:$V$501,5,FALSE)),"",VLOOKUP($A496,'Venues to Contact'!$B$3:$V$501,5,FALSE))</f>
        <v/>
      </c>
      <c t="str" s="31" r="D496">
        <f>IF(ISNA(VLOOKUP($A496,'Venues to Contact'!$B$3:$V$501,6,FALSE)),"",VLOOKUP($A496,'Venues to Contact'!$B$3:$V$501,6,FALSE))</f>
        <v/>
      </c>
      <c t="str" s="31" r="E496">
        <f>IF(ISNA(VLOOKUP($A496,'Venues to Contact'!$B$3:$V$501,7,FALSE)),"",VLOOKUP($A496,'Venues to Contact'!$B$3:$V$501,7,FALSE))</f>
        <v/>
      </c>
      <c t="str" s="31" r="F496">
        <f>IF(ISNA(VLOOKUP($A496,'Venues to Contact'!$B$3:$V$501,8,FALSE)),"",VLOOKUP($A496,'Venues to Contact'!$B$3:$V$501,8,FALSE))</f>
        <v/>
      </c>
      <c t="str" s="31" r="G496">
        <f>IF(ISNA(VLOOKUP($A496,'Venues to Contact'!$B$3:$V$501,9,FALSE)),"",VLOOKUP($A496,'Venues to Contact'!$B$3:$V$501,9,FALSE))</f>
        <v/>
      </c>
      <c t="str" s="31" r="H496">
        <f>IF(ISNA(VLOOKUP($A496,'Venues to Contact'!$B$3:$V$501,10,FALSE)),"",VLOOKUP($A496,'Venues to Contact'!$B$3:$V$501,10,FALSE))</f>
        <v/>
      </c>
      <c t="str" s="31" r="I496">
        <f>IF(ISNA(VLOOKUP($A496,'Venues to Contact'!$B$3:$V$501,11,FALSE)),"",VLOOKUP($A496,'Venues to Contact'!$B$3:$V$501,11,FALSE))</f>
        <v/>
      </c>
      <c t="str" s="46" r="J496">
        <f>IF(ISNA(VLOOKUP($A496,'Venues to Contact'!$B$3:$V$501,12,FALSE)),"",VLOOKUP($A496,'Venues to Contact'!$B$3:$V$501,12,FALSE))</f>
        <v/>
      </c>
      <c t="str" s="38" r="K496">
        <f>IF(ISNA(VLOOKUP($A496,'Venues to Contact'!$B$3:$V$501,4,FALSE)),"",VLOOKUP($A496,'Venues to Contact'!$B$3:$V$501,4,FALSE))</f>
        <v/>
      </c>
      <c t="str" s="38" r="L496">
        <f>IF(ISNA(VLOOKUP($A496,'Venues to Contact'!$B$3:$V$501,14,FALSE)),"",VLOOKUP($A496,'Venues to Contact'!$B$3:$V$501,14,FALSE))</f>
        <v/>
      </c>
      <c t="str" s="39" r="M496">
        <f>IF(ISNA(VLOOKUP($A496,'Venues to Contact'!$B$3:$V$501,15,FALSE)),"",VLOOKUP($A496,'Venues to Contact'!$B$3:$V$501,15,FALSE))</f>
        <v/>
      </c>
      <c t="str" s="40" r="N496">
        <f>IF(ISNA(VLOOKUP($A496,'Venues to Contact'!$B$3:$V$501,16,FALSE)),"",VLOOKUP($A496,'Venues to Contact'!$B$3:$V$501,16,FALSE))</f>
        <v/>
      </c>
      <c t="str" s="61" r="O496">
        <f>IF(ISNA(VLOOKUP($A496,'Venues to Contact'!$B$3:$V$501,17,FALSE)),"",VLOOKUP($A496,'Venues to Contact'!$B$3:$V$501,17,FALSE))</f>
        <v/>
      </c>
      <c t="str" s="41" r="P496">
        <f>IF(ISNA(VLOOKUP($A496,'Venues to Contact'!$B$3:$V$501,18,FALSE)),"",VLOOKUP($A496,'Venues to Contact'!$B$3:$V$501,18,FALSE))</f>
        <v/>
      </c>
      <c t="str" s="42" r="Q496">
        <f>IF(ISNA(VLOOKUP($A496,'Venues to Contact'!$B$3:$V$501,19,FALSE)),"",VLOOKUP($A496,'Venues to Contact'!$B$3:$V$501,19,FALSE))</f>
        <v/>
      </c>
      <c t="str" s="44" r="R496">
        <f>IF(ISNA(VLOOKUP($A496,'Venues to Contact'!$B$3:$V$501,20,FALSE)),"",VLOOKUP($A496,'Venues to Contact'!$B$3:$V$501,20,FALSE))</f>
        <v/>
      </c>
      <c t="str" s="53" r="S496">
        <f>IF(ISNA(VLOOKUP($A496,'Venues to Contact'!$B$3:$V$501,21,FALSE)),"",VLOOKUP($A496,'Venues to Contact'!$B$3:$V$501,21,FALSE))</f>
        <v/>
      </c>
    </row>
    <row customHeight="1" r="497" ht="21.75">
      <c s="31" r="A497">
        <v>495.0</v>
      </c>
      <c t="str" s="31" r="B497">
        <f>IF(ISNA(VLOOKUP($A497,'Venues to Contact'!$B$3:$V$501,2,FALSE)),"",VLOOKUP($A497,'Venues to Contact'!$B$3:$V$501,2,FALSE))</f>
        <v/>
      </c>
      <c t="str" s="31" r="C497">
        <f>IF(ISNA(VLOOKUP($A497,'Venues to Contact'!$B$3:$V$501,5,FALSE)),"",VLOOKUP($A497,'Venues to Contact'!$B$3:$V$501,5,FALSE))</f>
        <v/>
      </c>
      <c t="str" s="31" r="D497">
        <f>IF(ISNA(VLOOKUP($A497,'Venues to Contact'!$B$3:$V$501,6,FALSE)),"",VLOOKUP($A497,'Venues to Contact'!$B$3:$V$501,6,FALSE))</f>
        <v/>
      </c>
      <c t="str" s="31" r="E497">
        <f>IF(ISNA(VLOOKUP($A497,'Venues to Contact'!$B$3:$V$501,7,FALSE)),"",VLOOKUP($A497,'Venues to Contact'!$B$3:$V$501,7,FALSE))</f>
        <v/>
      </c>
      <c t="str" s="31" r="F497">
        <f>IF(ISNA(VLOOKUP($A497,'Venues to Contact'!$B$3:$V$501,8,FALSE)),"",VLOOKUP($A497,'Venues to Contact'!$B$3:$V$501,8,FALSE))</f>
        <v/>
      </c>
      <c t="str" s="31" r="G497">
        <f>IF(ISNA(VLOOKUP($A497,'Venues to Contact'!$B$3:$V$501,9,FALSE)),"",VLOOKUP($A497,'Venues to Contact'!$B$3:$V$501,9,FALSE))</f>
        <v/>
      </c>
      <c t="str" s="31" r="H497">
        <f>IF(ISNA(VLOOKUP($A497,'Venues to Contact'!$B$3:$V$501,10,FALSE)),"",VLOOKUP($A497,'Venues to Contact'!$B$3:$V$501,10,FALSE))</f>
        <v/>
      </c>
      <c t="str" s="31" r="I497">
        <f>IF(ISNA(VLOOKUP($A497,'Venues to Contact'!$B$3:$V$501,11,FALSE)),"",VLOOKUP($A497,'Venues to Contact'!$B$3:$V$501,11,FALSE))</f>
        <v/>
      </c>
      <c t="str" s="46" r="J497">
        <f>IF(ISNA(VLOOKUP($A497,'Venues to Contact'!$B$3:$V$501,12,FALSE)),"",VLOOKUP($A497,'Venues to Contact'!$B$3:$V$501,12,FALSE))</f>
        <v/>
      </c>
      <c t="str" s="38" r="K497">
        <f>IF(ISNA(VLOOKUP($A497,'Venues to Contact'!$B$3:$V$501,4,FALSE)),"",VLOOKUP($A497,'Venues to Contact'!$B$3:$V$501,4,FALSE))</f>
        <v/>
      </c>
      <c t="str" s="38" r="L497">
        <f>IF(ISNA(VLOOKUP($A497,'Venues to Contact'!$B$3:$V$501,14,FALSE)),"",VLOOKUP($A497,'Venues to Contact'!$B$3:$V$501,14,FALSE))</f>
        <v/>
      </c>
      <c t="str" s="39" r="M497">
        <f>IF(ISNA(VLOOKUP($A497,'Venues to Contact'!$B$3:$V$501,15,FALSE)),"",VLOOKUP($A497,'Venues to Contact'!$B$3:$V$501,15,FALSE))</f>
        <v/>
      </c>
      <c t="str" s="40" r="N497">
        <f>IF(ISNA(VLOOKUP($A497,'Venues to Contact'!$B$3:$V$501,16,FALSE)),"",VLOOKUP($A497,'Venues to Contact'!$B$3:$V$501,16,FALSE))</f>
        <v/>
      </c>
      <c t="str" s="61" r="O497">
        <f>IF(ISNA(VLOOKUP($A497,'Venues to Contact'!$B$3:$V$501,17,FALSE)),"",VLOOKUP($A497,'Venues to Contact'!$B$3:$V$501,17,FALSE))</f>
        <v/>
      </c>
      <c t="str" s="41" r="P497">
        <f>IF(ISNA(VLOOKUP($A497,'Venues to Contact'!$B$3:$V$501,18,FALSE)),"",VLOOKUP($A497,'Venues to Contact'!$B$3:$V$501,18,FALSE))</f>
        <v/>
      </c>
      <c t="str" s="42" r="Q497">
        <f>IF(ISNA(VLOOKUP($A497,'Venues to Contact'!$B$3:$V$501,19,FALSE)),"",VLOOKUP($A497,'Venues to Contact'!$B$3:$V$501,19,FALSE))</f>
        <v/>
      </c>
      <c t="str" s="44" r="R497">
        <f>IF(ISNA(VLOOKUP($A497,'Venues to Contact'!$B$3:$V$501,20,FALSE)),"",VLOOKUP($A497,'Venues to Contact'!$B$3:$V$501,20,FALSE))</f>
        <v/>
      </c>
      <c t="str" s="53" r="S497">
        <f>IF(ISNA(VLOOKUP($A497,'Venues to Contact'!$B$3:$V$501,21,FALSE)),"",VLOOKUP($A497,'Venues to Contact'!$B$3:$V$501,21,FALSE))</f>
        <v/>
      </c>
    </row>
    <row customHeight="1" r="498" ht="21.75">
      <c s="31" r="A498">
        <v>496.0</v>
      </c>
      <c t="str" s="31" r="B498">
        <f>IF(ISNA(VLOOKUP($A498,'Venues to Contact'!$B$3:$V$501,2,FALSE)),"",VLOOKUP($A498,'Venues to Contact'!$B$3:$V$501,2,FALSE))</f>
        <v/>
      </c>
      <c t="str" s="31" r="C498">
        <f>IF(ISNA(VLOOKUP($A498,'Venues to Contact'!$B$3:$V$501,5,FALSE)),"",VLOOKUP($A498,'Venues to Contact'!$B$3:$V$501,5,FALSE))</f>
        <v/>
      </c>
      <c t="str" s="31" r="D498">
        <f>IF(ISNA(VLOOKUP($A498,'Venues to Contact'!$B$3:$V$501,6,FALSE)),"",VLOOKUP($A498,'Venues to Contact'!$B$3:$V$501,6,FALSE))</f>
        <v/>
      </c>
      <c t="str" s="31" r="E498">
        <f>IF(ISNA(VLOOKUP($A498,'Venues to Contact'!$B$3:$V$501,7,FALSE)),"",VLOOKUP($A498,'Venues to Contact'!$B$3:$V$501,7,FALSE))</f>
        <v/>
      </c>
      <c t="str" s="31" r="F498">
        <f>IF(ISNA(VLOOKUP($A498,'Venues to Contact'!$B$3:$V$501,8,FALSE)),"",VLOOKUP($A498,'Venues to Contact'!$B$3:$V$501,8,FALSE))</f>
        <v/>
      </c>
      <c t="str" s="31" r="G498">
        <f>IF(ISNA(VLOOKUP($A498,'Venues to Contact'!$B$3:$V$501,9,FALSE)),"",VLOOKUP($A498,'Venues to Contact'!$B$3:$V$501,9,FALSE))</f>
        <v/>
      </c>
      <c t="str" s="31" r="H498">
        <f>IF(ISNA(VLOOKUP($A498,'Venues to Contact'!$B$3:$V$501,10,FALSE)),"",VLOOKUP($A498,'Venues to Contact'!$B$3:$V$501,10,FALSE))</f>
        <v/>
      </c>
      <c t="str" s="31" r="I498">
        <f>IF(ISNA(VLOOKUP($A498,'Venues to Contact'!$B$3:$V$501,11,FALSE)),"",VLOOKUP($A498,'Venues to Contact'!$B$3:$V$501,11,FALSE))</f>
        <v/>
      </c>
      <c t="str" s="46" r="J498">
        <f>IF(ISNA(VLOOKUP($A498,'Venues to Contact'!$B$3:$V$501,12,FALSE)),"",VLOOKUP($A498,'Venues to Contact'!$B$3:$V$501,12,FALSE))</f>
        <v/>
      </c>
      <c t="str" s="38" r="K498">
        <f>IF(ISNA(VLOOKUP($A498,'Venues to Contact'!$B$3:$V$501,4,FALSE)),"",VLOOKUP($A498,'Venues to Contact'!$B$3:$V$501,4,FALSE))</f>
        <v/>
      </c>
      <c t="str" s="38" r="L498">
        <f>IF(ISNA(VLOOKUP($A498,'Venues to Contact'!$B$3:$V$501,14,FALSE)),"",VLOOKUP($A498,'Venues to Contact'!$B$3:$V$501,14,FALSE))</f>
        <v/>
      </c>
      <c t="str" s="39" r="M498">
        <f>IF(ISNA(VLOOKUP($A498,'Venues to Contact'!$B$3:$V$501,15,FALSE)),"",VLOOKUP($A498,'Venues to Contact'!$B$3:$V$501,15,FALSE))</f>
        <v/>
      </c>
      <c t="str" s="40" r="N498">
        <f>IF(ISNA(VLOOKUP($A498,'Venues to Contact'!$B$3:$V$501,16,FALSE)),"",VLOOKUP($A498,'Venues to Contact'!$B$3:$V$501,16,FALSE))</f>
        <v/>
      </c>
      <c t="str" s="61" r="O498">
        <f>IF(ISNA(VLOOKUP($A498,'Venues to Contact'!$B$3:$V$501,17,FALSE)),"",VLOOKUP($A498,'Venues to Contact'!$B$3:$V$501,17,FALSE))</f>
        <v/>
      </c>
      <c t="str" s="41" r="P498">
        <f>IF(ISNA(VLOOKUP($A498,'Venues to Contact'!$B$3:$V$501,18,FALSE)),"",VLOOKUP($A498,'Venues to Contact'!$B$3:$V$501,18,FALSE))</f>
        <v/>
      </c>
      <c t="str" s="42" r="Q498">
        <f>IF(ISNA(VLOOKUP($A498,'Venues to Contact'!$B$3:$V$501,19,FALSE)),"",VLOOKUP($A498,'Venues to Contact'!$B$3:$V$501,19,FALSE))</f>
        <v/>
      </c>
      <c t="str" s="44" r="R498">
        <f>IF(ISNA(VLOOKUP($A498,'Venues to Contact'!$B$3:$V$501,20,FALSE)),"",VLOOKUP($A498,'Venues to Contact'!$B$3:$V$501,20,FALSE))</f>
        <v/>
      </c>
      <c t="str" s="53" r="S498">
        <f>IF(ISNA(VLOOKUP($A498,'Venues to Contact'!$B$3:$V$501,21,FALSE)),"",VLOOKUP($A498,'Venues to Contact'!$B$3:$V$501,21,FALSE))</f>
        <v/>
      </c>
    </row>
    <row customHeight="1" r="499" ht="21.75">
      <c s="31" r="A499">
        <v>497.0</v>
      </c>
      <c t="str" s="31" r="B499">
        <f>IF(ISNA(VLOOKUP($A499,'Venues to Contact'!$B$3:$V$501,2,FALSE)),"",VLOOKUP($A499,'Venues to Contact'!$B$3:$V$501,2,FALSE))</f>
        <v/>
      </c>
      <c t="str" s="31" r="C499">
        <f>IF(ISNA(VLOOKUP($A499,'Venues to Contact'!$B$3:$V$501,5,FALSE)),"",VLOOKUP($A499,'Venues to Contact'!$B$3:$V$501,5,FALSE))</f>
        <v/>
      </c>
      <c t="str" s="31" r="D499">
        <f>IF(ISNA(VLOOKUP($A499,'Venues to Contact'!$B$3:$V$501,6,FALSE)),"",VLOOKUP($A499,'Venues to Contact'!$B$3:$V$501,6,FALSE))</f>
        <v/>
      </c>
      <c t="str" s="31" r="E499">
        <f>IF(ISNA(VLOOKUP($A499,'Venues to Contact'!$B$3:$V$501,7,FALSE)),"",VLOOKUP($A499,'Venues to Contact'!$B$3:$V$501,7,FALSE))</f>
        <v/>
      </c>
      <c t="str" s="31" r="F499">
        <f>IF(ISNA(VLOOKUP($A499,'Venues to Contact'!$B$3:$V$501,8,FALSE)),"",VLOOKUP($A499,'Venues to Contact'!$B$3:$V$501,8,FALSE))</f>
        <v/>
      </c>
      <c t="str" s="31" r="G499">
        <f>IF(ISNA(VLOOKUP($A499,'Venues to Contact'!$B$3:$V$501,9,FALSE)),"",VLOOKUP($A499,'Venues to Contact'!$B$3:$V$501,9,FALSE))</f>
        <v/>
      </c>
      <c t="str" s="31" r="H499">
        <f>IF(ISNA(VLOOKUP($A499,'Venues to Contact'!$B$3:$V$501,10,FALSE)),"",VLOOKUP($A499,'Venues to Contact'!$B$3:$V$501,10,FALSE))</f>
        <v/>
      </c>
      <c t="str" s="31" r="I499">
        <f>IF(ISNA(VLOOKUP($A499,'Venues to Contact'!$B$3:$V$501,11,FALSE)),"",VLOOKUP($A499,'Venues to Contact'!$B$3:$V$501,11,FALSE))</f>
        <v/>
      </c>
      <c t="str" s="46" r="J499">
        <f>IF(ISNA(VLOOKUP($A499,'Venues to Contact'!$B$3:$V$501,12,FALSE)),"",VLOOKUP($A499,'Venues to Contact'!$B$3:$V$501,12,FALSE))</f>
        <v/>
      </c>
      <c t="str" s="38" r="K499">
        <f>IF(ISNA(VLOOKUP($A499,'Venues to Contact'!$B$3:$V$501,4,FALSE)),"",VLOOKUP($A499,'Venues to Contact'!$B$3:$V$501,4,FALSE))</f>
        <v/>
      </c>
      <c t="str" s="38" r="L499">
        <f>IF(ISNA(VLOOKUP($A499,'Venues to Contact'!$B$3:$V$501,14,FALSE)),"",VLOOKUP($A499,'Venues to Contact'!$B$3:$V$501,14,FALSE))</f>
        <v/>
      </c>
      <c t="str" s="39" r="M499">
        <f>IF(ISNA(VLOOKUP($A499,'Venues to Contact'!$B$3:$V$501,15,FALSE)),"",VLOOKUP($A499,'Venues to Contact'!$B$3:$V$501,15,FALSE))</f>
        <v/>
      </c>
      <c t="str" s="40" r="N499">
        <f>IF(ISNA(VLOOKUP($A499,'Venues to Contact'!$B$3:$V$501,16,FALSE)),"",VLOOKUP($A499,'Venues to Contact'!$B$3:$V$501,16,FALSE))</f>
        <v/>
      </c>
      <c t="str" s="61" r="O499">
        <f>IF(ISNA(VLOOKUP($A499,'Venues to Contact'!$B$3:$V$501,17,FALSE)),"",VLOOKUP($A499,'Venues to Contact'!$B$3:$V$501,17,FALSE))</f>
        <v/>
      </c>
      <c t="str" s="41" r="P499">
        <f>IF(ISNA(VLOOKUP($A499,'Venues to Contact'!$B$3:$V$501,18,FALSE)),"",VLOOKUP($A499,'Venues to Contact'!$B$3:$V$501,18,FALSE))</f>
        <v/>
      </c>
      <c t="str" s="42" r="Q499">
        <f>IF(ISNA(VLOOKUP($A499,'Venues to Contact'!$B$3:$V$501,19,FALSE)),"",VLOOKUP($A499,'Venues to Contact'!$B$3:$V$501,19,FALSE))</f>
        <v/>
      </c>
      <c t="str" s="44" r="R499">
        <f>IF(ISNA(VLOOKUP($A499,'Venues to Contact'!$B$3:$V$501,20,FALSE)),"",VLOOKUP($A499,'Venues to Contact'!$B$3:$V$501,20,FALSE))</f>
        <v/>
      </c>
      <c t="str" s="53" r="S499">
        <f>IF(ISNA(VLOOKUP($A499,'Venues to Contact'!$B$3:$V$501,21,FALSE)),"",VLOOKUP($A499,'Venues to Contact'!$B$3:$V$501,21,FALSE))</f>
        <v/>
      </c>
    </row>
    <row customHeight="1" r="500" ht="21.75">
      <c s="31" r="A500">
        <v>498.0</v>
      </c>
      <c t="str" s="31" r="B500">
        <f>IF(ISNA(VLOOKUP($A500,'Venues to Contact'!$B$3:$V$501,2,FALSE)),"",VLOOKUP($A500,'Venues to Contact'!$B$3:$V$501,2,FALSE))</f>
        <v/>
      </c>
      <c t="str" s="31" r="C500">
        <f>IF(ISNA(VLOOKUP($A500,'Venues to Contact'!$B$3:$V$501,5,FALSE)),"",VLOOKUP($A500,'Venues to Contact'!$B$3:$V$501,5,FALSE))</f>
        <v/>
      </c>
      <c t="str" s="31" r="D500">
        <f>IF(ISNA(VLOOKUP($A500,'Venues to Contact'!$B$3:$V$501,6,FALSE)),"",VLOOKUP($A500,'Venues to Contact'!$B$3:$V$501,6,FALSE))</f>
        <v/>
      </c>
      <c t="str" s="31" r="E500">
        <f>IF(ISNA(VLOOKUP($A500,'Venues to Contact'!$B$3:$V$501,7,FALSE)),"",VLOOKUP($A500,'Venues to Contact'!$B$3:$V$501,7,FALSE))</f>
        <v/>
      </c>
      <c t="str" s="31" r="F500">
        <f>IF(ISNA(VLOOKUP($A500,'Venues to Contact'!$B$3:$V$501,8,FALSE)),"",VLOOKUP($A500,'Venues to Contact'!$B$3:$V$501,8,FALSE))</f>
        <v/>
      </c>
      <c t="str" s="31" r="G500">
        <f>IF(ISNA(VLOOKUP($A500,'Venues to Contact'!$B$3:$V$501,9,FALSE)),"",VLOOKUP($A500,'Venues to Contact'!$B$3:$V$501,9,FALSE))</f>
        <v/>
      </c>
      <c t="str" s="31" r="H500">
        <f>IF(ISNA(VLOOKUP($A500,'Venues to Contact'!$B$3:$V$501,10,FALSE)),"",VLOOKUP($A500,'Venues to Contact'!$B$3:$V$501,10,FALSE))</f>
        <v/>
      </c>
      <c t="str" s="31" r="I500">
        <f>IF(ISNA(VLOOKUP($A500,'Venues to Contact'!$B$3:$V$501,11,FALSE)),"",VLOOKUP($A500,'Venues to Contact'!$B$3:$V$501,11,FALSE))</f>
        <v/>
      </c>
      <c t="str" s="46" r="J500">
        <f>IF(ISNA(VLOOKUP($A500,'Venues to Contact'!$B$3:$V$501,12,FALSE)),"",VLOOKUP($A500,'Venues to Contact'!$B$3:$V$501,12,FALSE))</f>
        <v/>
      </c>
      <c t="str" s="38" r="K500">
        <f>IF(ISNA(VLOOKUP($A500,'Venues to Contact'!$B$3:$V$501,4,FALSE)),"",VLOOKUP($A500,'Venues to Contact'!$B$3:$V$501,4,FALSE))</f>
        <v/>
      </c>
      <c t="str" s="38" r="L500">
        <f>IF(ISNA(VLOOKUP($A500,'Venues to Contact'!$B$3:$V$501,14,FALSE)),"",VLOOKUP($A500,'Venues to Contact'!$B$3:$V$501,14,FALSE))</f>
        <v/>
      </c>
      <c t="str" s="39" r="M500">
        <f>IF(ISNA(VLOOKUP($A500,'Venues to Contact'!$B$3:$V$501,15,FALSE)),"",VLOOKUP($A500,'Venues to Contact'!$B$3:$V$501,15,FALSE))</f>
        <v/>
      </c>
      <c t="str" s="40" r="N500">
        <f>IF(ISNA(VLOOKUP($A500,'Venues to Contact'!$B$3:$V$501,16,FALSE)),"",VLOOKUP($A500,'Venues to Contact'!$B$3:$V$501,16,FALSE))</f>
        <v/>
      </c>
      <c t="str" s="61" r="O500">
        <f>IF(ISNA(VLOOKUP($A500,'Venues to Contact'!$B$3:$V$501,17,FALSE)),"",VLOOKUP($A500,'Venues to Contact'!$B$3:$V$501,17,FALSE))</f>
        <v/>
      </c>
      <c t="str" s="41" r="P500">
        <f>IF(ISNA(VLOOKUP($A500,'Venues to Contact'!$B$3:$V$501,18,FALSE)),"",VLOOKUP($A500,'Venues to Contact'!$B$3:$V$501,18,FALSE))</f>
        <v/>
      </c>
      <c t="str" s="42" r="Q500">
        <f>IF(ISNA(VLOOKUP($A500,'Venues to Contact'!$B$3:$V$501,19,FALSE)),"",VLOOKUP($A500,'Venues to Contact'!$B$3:$V$501,19,FALSE))</f>
        <v/>
      </c>
      <c t="str" s="44" r="R500">
        <f>IF(ISNA(VLOOKUP($A500,'Venues to Contact'!$B$3:$V$501,20,FALSE)),"",VLOOKUP($A500,'Venues to Contact'!$B$3:$V$501,20,FALSE))</f>
        <v/>
      </c>
      <c t="str" s="53" r="S500">
        <f>IF(ISNA(VLOOKUP($A500,'Venues to Contact'!$B$3:$V$501,21,FALSE)),"",VLOOKUP($A500,'Venues to Contact'!$B$3:$V$501,21,FALSE))</f>
        <v/>
      </c>
    </row>
    <row customHeight="1" r="501" ht="15.0">
      <c s="31" r="A501">
        <v>499.0</v>
      </c>
      <c t="str" s="31" r="B501">
        <f>IF(ISNA(VLOOKUP($A501,'Venues to Contact'!$B$3:$V$501,2,FALSE)),"",VLOOKUP($A501,'Venues to Contact'!$B$3:$V$501,2,FALSE))</f>
        <v/>
      </c>
      <c t="str" s="31" r="C501">
        <f>IF(ISNA(VLOOKUP($A501,'Venues to Contact'!$B$3:$V$501,5,FALSE)),"",VLOOKUP($A501,'Venues to Contact'!$B$3:$V$501,5,FALSE))</f>
        <v/>
      </c>
      <c t="str" s="31" r="D501">
        <f>IF(ISNA(VLOOKUP($A501,'Venues to Contact'!$B$3:$V$501,6,FALSE)),"",VLOOKUP($A501,'Venues to Contact'!$B$3:$V$501,6,FALSE))</f>
        <v/>
      </c>
      <c t="str" s="31" r="E501">
        <f>IF(ISNA(VLOOKUP($A501,'Venues to Contact'!$B$3:$V$501,7,FALSE)),"",VLOOKUP($A501,'Venues to Contact'!$B$3:$V$501,7,FALSE))</f>
        <v/>
      </c>
      <c t="str" s="31" r="F501">
        <f>IF(ISNA(VLOOKUP($A501,'Venues to Contact'!$B$3:$V$501,8,FALSE)),"",VLOOKUP($A501,'Venues to Contact'!$B$3:$V$501,8,FALSE))</f>
        <v/>
      </c>
      <c t="str" s="31" r="G501">
        <f>IF(ISNA(VLOOKUP($A501,'Venues to Contact'!$B$3:$V$501,9,FALSE)),"",VLOOKUP($A501,'Venues to Contact'!$B$3:$V$501,9,FALSE))</f>
        <v/>
      </c>
      <c t="str" s="31" r="H501">
        <f>IF(ISNA(VLOOKUP($A501,'Venues to Contact'!$B$3:$V$501,10,FALSE)),"",VLOOKUP($A501,'Venues to Contact'!$B$3:$V$501,10,FALSE))</f>
        <v/>
      </c>
      <c t="str" s="31" r="I501">
        <f>IF(ISNA(VLOOKUP($A501,'Venues to Contact'!$B$3:$V$501,11,FALSE)),"",VLOOKUP($A501,'Venues to Contact'!$B$3:$V$501,11,FALSE))</f>
        <v/>
      </c>
      <c t="str" s="46" r="J501">
        <f>IF(ISNA(VLOOKUP($A501,'Venues to Contact'!$B$3:$V$501,12,FALSE)),"",VLOOKUP($A501,'Venues to Contact'!$B$3:$V$501,12,FALSE))</f>
        <v/>
      </c>
      <c t="str" s="38" r="K501">
        <f>IF(ISNA(VLOOKUP($A501,'Venues to Contact'!$B$3:$V$501,4,FALSE)),"",VLOOKUP($A501,'Venues to Contact'!$B$3:$V$501,4,FALSE))</f>
        <v/>
      </c>
      <c t="str" s="38" r="L501">
        <f>IF(ISNA(VLOOKUP($A501,'Venues to Contact'!$B$3:$V$501,14,FALSE)),"",VLOOKUP($A501,'Venues to Contact'!$B$3:$V$501,14,FALSE))</f>
        <v/>
      </c>
      <c t="str" s="39" r="M501">
        <f>IF(ISNA(VLOOKUP($A501,'Venues to Contact'!$B$3:$V$501,15,FALSE)),"",VLOOKUP($A501,'Venues to Contact'!$B$3:$V$501,15,FALSE))</f>
        <v/>
      </c>
      <c t="str" s="40" r="N501">
        <f>IF(ISNA(VLOOKUP($A501,'Venues to Contact'!$B$3:$V$501,16,FALSE)),"",VLOOKUP($A501,'Venues to Contact'!$B$3:$V$501,16,FALSE))</f>
        <v/>
      </c>
      <c t="str" s="39" r="O501">
        <f>IF(ISNA(VLOOKUP($A500,'Venues to Contact'!$B$3:$V$501,17,FALSE)),"",VLOOKUP($A500,'Venues to Contact'!$B$3:$V$501,17,FALSE))</f>
        <v/>
      </c>
      <c t="str" s="41" r="P501">
        <f>IF(ISNA(VLOOKUP($A501,'Venues to Contact'!$B$3:$V$501,18,FALSE)),"",VLOOKUP($A501,'Venues to Contact'!$B$3:$V$501,18,FALSE))</f>
        <v/>
      </c>
      <c t="str" s="42" r="Q501">
        <f>IF(ISNA(VLOOKUP($A501,'Venues to Contact'!$B$3:$V$501,19,FALSE)),"",VLOOKUP($A501,'Venues to Contact'!$B$3:$V$501,19,FALSE))</f>
        <v/>
      </c>
      <c t="str" s="44" r="R501">
        <f>IF(ISNA(VLOOKUP($A501,'Venues to Contact'!$B$3:$V$501,20,FALSE)),"",VLOOKUP($A501,'Venues to Contact'!$B$3:$V$501,20,FALSE))</f>
        <v/>
      </c>
      <c t="str" s="53" r="S501">
        <f>IF(ISNA(VLOOKUP($A501,'Venues to Contact'!$B$3:$V$501,21,FALSE)),"",VLOOKUP($A501,'Venues to Contact'!$B$3:$V$501,21,FALSE))</f>
        <v/>
      </c>
    </row>
    <row customHeight="1" r="502" ht="15.0">
      <c s="66" r="A502"/>
      <c s="66" r="B502"/>
      <c s="66" r="C502"/>
      <c s="66" r="D502"/>
      <c s="66" r="E502"/>
      <c s="66" r="F502"/>
      <c s="66" r="G502"/>
      <c s="66" r="H502"/>
      <c s="66" r="I502"/>
      <c s="66" r="J502"/>
      <c s="66" r="K502"/>
      <c s="66" r="L502"/>
      <c s="66" r="M502"/>
      <c s="66" r="N502"/>
      <c t="str" s="39" r="O502">
        <f>IF(ISNA(VLOOKUP($A501,'Venues to Contact'!$B$3:$V$501,17,FALSE)),"",VLOOKUP($A501,'Venues to Contact'!$B$3:$V$501,17,FALSE))</f>
        <v/>
      </c>
      <c s="66" r="P502"/>
      <c s="66" r="Q502"/>
      <c s="66" r="R502"/>
      <c s="66" r="S502"/>
    </row>
    <row customHeight="1" r="503" ht="15.0">
      <c s="66" r="A503"/>
      <c s="66" r="B503"/>
      <c s="66" r="C503"/>
      <c s="66" r="D503"/>
      <c s="66" r="E503"/>
      <c s="66" r="F503"/>
      <c s="66" r="G503"/>
      <c s="66" r="H503"/>
      <c s="66" r="I503"/>
      <c s="66" r="J503"/>
      <c s="66" r="K503"/>
      <c s="66" r="L503"/>
      <c s="66" r="M503"/>
      <c s="66" r="N503"/>
      <c s="66" r="O503"/>
      <c s="66" r="P503"/>
      <c s="66" r="Q503"/>
      <c s="66" r="R503"/>
      <c s="66" r="S503"/>
    </row>
  </sheetData>
  <mergeCells count="2">
    <mergeCell ref="B1:J1"/>
    <mergeCell ref="K1:S1"/>
  </mergeCells>
  <hyperlinks>
    <hyperlink ref="G3" r:id="rId1"/>
    <hyperlink ref="I3" r:id="rId2"/>
    <hyperlink ref="G4" r:id="rId3"/>
    <hyperlink ref="I4" r:id="rId4"/>
  </hyperlinks>
  <drawing r:id="rId5"/>
</worksheet>
</file>